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15180" windowHeight="7200"/>
  </bookViews>
  <sheets>
    <sheet name="Anexa 2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K31" i="3" l="1"/>
  <c r="K30" i="3"/>
  <c r="K22" i="3" l="1"/>
  <c r="K51" i="3" l="1"/>
  <c r="K52" i="3"/>
  <c r="K54" i="3"/>
  <c r="K55" i="3"/>
  <c r="K56" i="3"/>
  <c r="K48" i="3"/>
  <c r="K34" i="3"/>
  <c r="K15" i="3" l="1"/>
  <c r="K16" i="3"/>
  <c r="K17" i="3"/>
  <c r="K14" i="3"/>
  <c r="J60" i="3" l="1"/>
  <c r="D70" i="3" l="1"/>
  <c r="D67" i="3"/>
  <c r="K43" i="3" l="1"/>
  <c r="K44" i="3" l="1"/>
  <c r="K25" i="3"/>
  <c r="K26" i="3"/>
  <c r="K27" i="3"/>
  <c r="K35" i="3"/>
  <c r="K36" i="3"/>
  <c r="K23" i="3"/>
  <c r="K21" i="3"/>
  <c r="J18" i="3" l="1"/>
  <c r="K42" i="3" l="1"/>
  <c r="J46" i="3" l="1"/>
  <c r="J61" i="3" l="1"/>
  <c r="D68" i="3"/>
  <c r="I60" i="3"/>
  <c r="H60" i="3"/>
  <c r="K59" i="3"/>
  <c r="K58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27" i="3"/>
  <c r="I26" i="3"/>
  <c r="I25" i="3"/>
  <c r="I24" i="3"/>
  <c r="I23" i="3"/>
  <c r="I22" i="3"/>
  <c r="I21" i="3"/>
  <c r="I20" i="3"/>
  <c r="K29" i="3"/>
  <c r="K28" i="3"/>
  <c r="H18" i="3"/>
  <c r="E18" i="3"/>
  <c r="I17" i="3"/>
  <c r="I16" i="3"/>
  <c r="I15" i="3"/>
  <c r="I14" i="3"/>
  <c r="D66" i="3" l="1"/>
  <c r="E46" i="3"/>
  <c r="K18" i="3"/>
  <c r="K45" i="3"/>
  <c r="I45" i="3"/>
  <c r="I18" i="3"/>
  <c r="E61" i="3" l="1"/>
  <c r="D65" i="3"/>
  <c r="K46" i="3"/>
  <c r="K61" i="3" s="1"/>
</calcChain>
</file>

<file path=xl/sharedStrings.xml><?xml version="1.0" encoding="utf-8"?>
<sst xmlns="http://schemas.openxmlformats.org/spreadsheetml/2006/main" count="184" uniqueCount="72">
  <si>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</si>
  <si>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</si>
  <si>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</si>
  <si>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</si>
  <si>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</si>
  <si>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</si>
  <si>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</si>
  <si>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</si>
  <si>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</si>
  <si>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</si>
  <si>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</si>
  <si>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</si>
  <si>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</si>
  <si>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</si>
  <si>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</si>
  <si>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</si>
  <si>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</si>
  <si>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</si>
  <si>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</si>
  <si>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</si>
  <si>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</si>
  <si>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</si>
  <si>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</si>
  <si>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</si>
  <si>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</si>
  <si>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</si>
  <si>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</si>
  <si>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</si>
  <si>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</si>
  <si>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</si>
  <si>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</si>
  <si>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</si>
  <si>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</si>
  <si>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</si>
  <si>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</si>
  <si>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</si>
  <si>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</si>
  <si>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</si>
  <si>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</si>
  <si>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</si>
  <si>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</si>
  <si>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</si>
  <si>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</si>
  <si>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</si>
  <si>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</si>
  <si>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</si>
  <si>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</si>
  <si>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</si>
  <si>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</si>
  <si>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</si>
  <si>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</si>
  <si>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</si>
  <si>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</si>
  <si>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</si>
  <si>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</si>
  <si>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</si>
  <si>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</si>
  <si>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</si>
  <si>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</si>
  <si>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</si>
  <si>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</si>
  <si>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</si>
  <si>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</si>
  <si>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</si>
  <si>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</si>
  <si>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</si>
  <si>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</si>
  <si>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Consilier achizitii publice</t>
  </si>
  <si>
    <t>Anexa  nr. 2 la H.C.L. Nr. .............. din ......................</t>
  </si>
  <si>
    <t>PRIMAR</t>
  </si>
  <si>
    <t>NICOLAE ROBU</t>
  </si>
  <si>
    <t>p. Director Executiv,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</si>
</sst>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0"/>
      <color rgb="FF1414AC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5" fillId="2" borderId="38" xfId="0" applyFont="1" applyFill="1" applyBorder="1"/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/>
    <xf numFmtId="0" fontId="1" fillId="2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9" fillId="2" borderId="65" xfId="0" applyFont="1" applyFill="1" applyBorder="1" applyAlignment="1"/>
    <xf numFmtId="0" fontId="1" fillId="2" borderId="66" xfId="0" applyFont="1" applyFill="1" applyBorder="1" applyAlignment="1"/>
    <xf numFmtId="0" fontId="1" fillId="2" borderId="67" xfId="0" applyFont="1" applyFill="1" applyBorder="1" applyAlignment="1"/>
    <xf numFmtId="0" fontId="1" fillId="2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/>
    </xf>
    <xf numFmtId="0" fontId="9" fillId="2" borderId="67" xfId="0" applyFont="1" applyFill="1" applyBorder="1" applyAlignment="1"/>
    <xf numFmtId="0" fontId="1" fillId="2" borderId="65" xfId="0" applyFont="1" applyFill="1" applyBorder="1"/>
    <xf numFmtId="0" fontId="1" fillId="2" borderId="67" xfId="0" applyFont="1" applyFill="1" applyBorder="1" applyAlignment="1">
      <alignment horizontal="center"/>
    </xf>
    <xf numFmtId="0" fontId="1" fillId="2" borderId="67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" fillId="2" borderId="4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/>
    <xf numFmtId="0" fontId="8" fillId="2" borderId="6" xfId="0" applyNumberFormat="1" applyFont="1" applyFill="1" applyBorder="1" applyAlignment="1"/>
    <xf numFmtId="0" fontId="1" fillId="2" borderId="43" xfId="0" applyNumberFormat="1" applyFont="1" applyFill="1" applyBorder="1" applyAlignment="1"/>
    <xf numFmtId="0" fontId="17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32" xfId="0" applyFont="1" applyFill="1" applyBorder="1"/>
    <xf numFmtId="0" fontId="20" fillId="0" borderId="0" xfId="0" applyFont="1" applyAlignment="1"/>
    <xf numFmtId="0" fontId="0" fillId="2" borderId="0" xfId="0" applyNumberFormat="1" applyFill="1" applyBorder="1" applyAlignment="1"/>
    <xf numFmtId="0" fontId="0" fillId="2" borderId="0" xfId="0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2" borderId="44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FF"/>
      <color rgb="FF1414A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4"/>
  <sheetViews>
    <sheetView tabSelected="1" topLeftCell="A79" zoomScale="130" zoomScaleNormal="130" workbookViewId="0">
      <selection activeCell="C103" sqref="C103"/>
    </sheetView>
  </sheetViews>
  <sheetFormatPr defaultRowHeight="12.75" x14ac:dyDescent="0.2"/>
  <cols>
    <col min="1" max="1" width="9.140625" style="11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12" width="9.140625" style="8"/>
    <col min="13" max="21" width="9.140625" style="12"/>
    <col min="22" max="504" width="9.140625" style="8"/>
  </cols>
  <sheetData>
    <row r="1" spans="1:520" s="25" customFormat="1" ht="15.75" x14ac:dyDescent="0.25">
      <c r="B1" s="143" t="s">
        <v>36</v>
      </c>
      <c r="C1" s="143"/>
      <c r="D1" s="24"/>
      <c r="E1" s="24"/>
      <c r="F1" s="24"/>
      <c r="G1" s="24"/>
      <c r="H1" s="24"/>
      <c r="I1" s="24"/>
      <c r="J1" s="24"/>
      <c r="K1" s="24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</row>
    <row r="2" spans="1:520" s="25" customFormat="1" ht="15.75" x14ac:dyDescent="0.25">
      <c r="B2" s="161" t="s">
        <v>43</v>
      </c>
      <c r="C2" s="161"/>
      <c r="D2" s="24"/>
      <c r="E2" s="24"/>
      <c r="F2" s="24"/>
      <c r="G2" s="24"/>
      <c r="H2" s="24"/>
      <c r="I2" s="24"/>
      <c r="J2" s="24"/>
      <c r="K2" s="24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</row>
    <row r="3" spans="1:520" s="25" customFormat="1" ht="15.75" customHeight="1" x14ac:dyDescent="0.2">
      <c r="B3" s="165" t="s">
        <v>68</v>
      </c>
      <c r="C3" s="165"/>
      <c r="D3" s="165"/>
      <c r="E3" s="23"/>
      <c r="F3" s="166" t="s">
        <v>45</v>
      </c>
      <c r="G3" s="166"/>
      <c r="H3" s="166"/>
      <c r="I3" s="166"/>
      <c r="J3" s="166"/>
      <c r="K3" s="16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</row>
    <row r="4" spans="1:520" s="25" customFormat="1" ht="15.75" x14ac:dyDescent="0.25">
      <c r="D4" s="24"/>
      <c r="E4" s="23"/>
      <c r="F4" s="166" t="s">
        <v>69</v>
      </c>
      <c r="G4" s="166"/>
      <c r="H4" s="166"/>
      <c r="I4" s="166"/>
      <c r="J4" s="166"/>
      <c r="K4" s="16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</row>
    <row r="5" spans="1:520" s="25" customFormat="1" ht="15.75" x14ac:dyDescent="0.25">
      <c r="B5" s="24"/>
      <c r="C5" s="24" t="s">
        <v>0</v>
      </c>
      <c r="D5" s="24"/>
      <c r="E5" s="24"/>
      <c r="F5" s="172" t="s">
        <v>70</v>
      </c>
      <c r="G5" s="172"/>
      <c r="H5" s="172"/>
      <c r="I5" s="172"/>
      <c r="J5" s="172"/>
      <c r="K5" s="172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</row>
    <row r="6" spans="1:520" ht="5.25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520" ht="18.75" x14ac:dyDescent="0.2">
      <c r="A7"/>
      <c r="B7" s="162" t="s">
        <v>37</v>
      </c>
      <c r="C7" s="163"/>
      <c r="D7" s="163"/>
      <c r="E7" s="163"/>
      <c r="F7" s="163"/>
      <c r="G7" s="163"/>
      <c r="H7" s="163"/>
      <c r="I7" s="163"/>
      <c r="J7" s="163"/>
      <c r="K7" s="163"/>
    </row>
    <row r="8" spans="1:520" ht="15.75" x14ac:dyDescent="0.2">
      <c r="A8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520" s="1" customFormat="1" ht="6" customHeight="1" thickBot="1" x14ac:dyDescent="0.25">
      <c r="B9" s="20"/>
      <c r="C9" s="21"/>
      <c r="D9" s="21"/>
      <c r="E9" s="21"/>
      <c r="F9" s="21"/>
      <c r="G9" s="21"/>
      <c r="H9" s="21"/>
      <c r="I9" s="21"/>
      <c r="J9" s="21"/>
      <c r="K9" s="2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</row>
    <row r="10" spans="1:520" ht="40.5" customHeight="1" thickTop="1" x14ac:dyDescent="0.2">
      <c r="A10"/>
      <c r="B10" s="177" t="s">
        <v>62</v>
      </c>
      <c r="C10" s="146" t="s">
        <v>1</v>
      </c>
      <c r="D10" s="146" t="s">
        <v>2</v>
      </c>
      <c r="E10" s="148" t="s">
        <v>52</v>
      </c>
      <c r="F10" s="149"/>
      <c r="G10" s="150"/>
      <c r="H10" s="151" t="s">
        <v>31</v>
      </c>
      <c r="I10" s="167" t="s">
        <v>32</v>
      </c>
      <c r="J10" s="168" t="s">
        <v>34</v>
      </c>
      <c r="K10" s="170" t="s">
        <v>33</v>
      </c>
    </row>
    <row r="11" spans="1:520" ht="26.25" thickBot="1" x14ac:dyDescent="0.25">
      <c r="A11"/>
      <c r="B11" s="178"/>
      <c r="C11" s="169"/>
      <c r="D11" s="147"/>
      <c r="E11" s="65" t="s">
        <v>44</v>
      </c>
      <c r="F11" s="66" t="s">
        <v>48</v>
      </c>
      <c r="G11" s="66" t="s">
        <v>3</v>
      </c>
      <c r="H11" s="152"/>
      <c r="I11" s="152"/>
      <c r="J11" s="169"/>
      <c r="K11" s="171"/>
    </row>
    <row r="12" spans="1:520" ht="14.25" thickTop="1" thickBot="1" x14ac:dyDescent="0.25">
      <c r="A12"/>
      <c r="B12" s="173" t="s">
        <v>63</v>
      </c>
      <c r="C12" s="174"/>
      <c r="D12" s="175"/>
      <c r="E12" s="175"/>
      <c r="F12" s="175"/>
      <c r="G12" s="175"/>
      <c r="H12" s="175"/>
      <c r="I12" s="175"/>
      <c r="J12" s="175"/>
      <c r="K12" s="176"/>
    </row>
    <row r="13" spans="1:520" ht="12.75" customHeight="1" thickTop="1" x14ac:dyDescent="0.2">
      <c r="A13"/>
      <c r="B13" s="158" t="s">
        <v>56</v>
      </c>
      <c r="C13" s="159"/>
      <c r="D13" s="159"/>
      <c r="E13" s="159"/>
      <c r="F13" s="159"/>
      <c r="G13" s="159"/>
      <c r="H13" s="159"/>
      <c r="I13" s="159"/>
      <c r="J13" s="159"/>
      <c r="K13" s="160"/>
    </row>
    <row r="14" spans="1:520" x14ac:dyDescent="0.2">
      <c r="A14"/>
      <c r="B14" s="72">
        <v>1</v>
      </c>
      <c r="C14" s="32" t="s">
        <v>5</v>
      </c>
      <c r="D14" s="31" t="s">
        <v>4</v>
      </c>
      <c r="E14" s="33">
        <v>1</v>
      </c>
      <c r="F14" s="13"/>
      <c r="G14" s="13" t="s">
        <v>17</v>
      </c>
      <c r="H14" s="34">
        <v>4</v>
      </c>
      <c r="I14" s="34">
        <f>E14-H14</f>
        <v>-3</v>
      </c>
      <c r="J14" s="34">
        <v>0</v>
      </c>
      <c r="K14" s="73">
        <f>E14-J14</f>
        <v>1</v>
      </c>
    </row>
    <row r="15" spans="1:520" x14ac:dyDescent="0.2">
      <c r="A15"/>
      <c r="B15" s="74">
        <v>2</v>
      </c>
      <c r="C15" s="53" t="s">
        <v>6</v>
      </c>
      <c r="D15" s="52" t="s">
        <v>4</v>
      </c>
      <c r="E15" s="36">
        <v>3</v>
      </c>
      <c r="F15" s="35" t="s">
        <v>7</v>
      </c>
      <c r="G15" s="35" t="s">
        <v>17</v>
      </c>
      <c r="H15" s="34">
        <v>0</v>
      </c>
      <c r="I15" s="34">
        <f>E15-H15</f>
        <v>3</v>
      </c>
      <c r="J15" s="34">
        <v>3</v>
      </c>
      <c r="K15" s="73">
        <f t="shared" ref="K15:K18" si="0">E15-J15</f>
        <v>0</v>
      </c>
    </row>
    <row r="16" spans="1:520" x14ac:dyDescent="0.2">
      <c r="A16"/>
      <c r="B16" s="75">
        <v>3</v>
      </c>
      <c r="C16" s="32" t="s">
        <v>38</v>
      </c>
      <c r="D16" s="13" t="s">
        <v>4</v>
      </c>
      <c r="E16" s="33">
        <v>10</v>
      </c>
      <c r="F16" s="13"/>
      <c r="G16" s="13" t="s">
        <v>17</v>
      </c>
      <c r="H16" s="16">
        <v>19</v>
      </c>
      <c r="I16" s="16">
        <f>E16-H16</f>
        <v>-9</v>
      </c>
      <c r="J16" s="16">
        <v>10</v>
      </c>
      <c r="K16" s="73">
        <f t="shared" si="0"/>
        <v>0</v>
      </c>
    </row>
    <row r="17" spans="1:21" x14ac:dyDescent="0.2">
      <c r="A17"/>
      <c r="B17" s="75">
        <v>4</v>
      </c>
      <c r="C17" s="32" t="s">
        <v>39</v>
      </c>
      <c r="D17" s="35" t="s">
        <v>4</v>
      </c>
      <c r="E17" s="36">
        <v>10</v>
      </c>
      <c r="F17" s="35"/>
      <c r="G17" s="13" t="s">
        <v>17</v>
      </c>
      <c r="H17" s="34">
        <v>8</v>
      </c>
      <c r="I17" s="34">
        <f>E17-H17</f>
        <v>2</v>
      </c>
      <c r="J17" s="34">
        <v>10</v>
      </c>
      <c r="K17" s="73">
        <f t="shared" si="0"/>
        <v>0</v>
      </c>
    </row>
    <row r="18" spans="1:21" ht="13.5" thickBot="1" x14ac:dyDescent="0.25">
      <c r="A18"/>
      <c r="B18" s="153" t="s">
        <v>8</v>
      </c>
      <c r="C18" s="154"/>
      <c r="D18" s="155"/>
      <c r="E18" s="56">
        <f>SUM(E14:E17)</f>
        <v>24</v>
      </c>
      <c r="F18" s="156"/>
      <c r="G18" s="157"/>
      <c r="H18" s="57">
        <f>SUM(H14:H17)</f>
        <v>31</v>
      </c>
      <c r="I18" s="57">
        <f>E18-H18</f>
        <v>-7</v>
      </c>
      <c r="J18" s="57">
        <f>J14+J15+J16+J17</f>
        <v>23</v>
      </c>
      <c r="K18" s="110">
        <f t="shared" si="0"/>
        <v>1</v>
      </c>
    </row>
    <row r="19" spans="1:21" ht="12.75" customHeight="1" thickTop="1" thickBot="1" x14ac:dyDescent="0.3">
      <c r="B19" s="197" t="s">
        <v>57</v>
      </c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1" s="8" customFormat="1" ht="13.5" thickTop="1" x14ac:dyDescent="0.2">
      <c r="B20" s="80">
        <v>5</v>
      </c>
      <c r="C20" s="47" t="s">
        <v>9</v>
      </c>
      <c r="D20" s="37" t="s">
        <v>4</v>
      </c>
      <c r="E20" s="51">
        <v>13</v>
      </c>
      <c r="F20" s="37" t="s">
        <v>10</v>
      </c>
      <c r="G20" s="37" t="s">
        <v>11</v>
      </c>
      <c r="H20" s="47">
        <v>91</v>
      </c>
      <c r="I20" s="47">
        <f t="shared" ref="I20:I44" si="1">E20-H20</f>
        <v>-78</v>
      </c>
      <c r="J20" s="47">
        <v>13</v>
      </c>
      <c r="K20" s="81">
        <v>0</v>
      </c>
      <c r="M20" s="12"/>
      <c r="N20" s="12"/>
      <c r="O20" s="12"/>
      <c r="P20" s="12"/>
      <c r="Q20" s="12"/>
      <c r="R20" s="12"/>
      <c r="S20" s="12"/>
      <c r="T20" s="12"/>
      <c r="U20" s="12"/>
    </row>
    <row r="21" spans="1:21" s="8" customFormat="1" x14ac:dyDescent="0.2">
      <c r="B21" s="76">
        <v>6</v>
      </c>
      <c r="C21" s="34" t="s">
        <v>9</v>
      </c>
      <c r="D21" s="41" t="s">
        <v>12</v>
      </c>
      <c r="E21" s="15">
        <v>5</v>
      </c>
      <c r="F21" s="35" t="s">
        <v>10</v>
      </c>
      <c r="G21" s="35" t="s">
        <v>13</v>
      </c>
      <c r="H21" s="34">
        <v>3</v>
      </c>
      <c r="I21" s="34">
        <f t="shared" si="1"/>
        <v>2</v>
      </c>
      <c r="J21" s="34">
        <v>5</v>
      </c>
      <c r="K21" s="82">
        <f>E21-J21</f>
        <v>0</v>
      </c>
      <c r="M21" s="12"/>
      <c r="N21" s="12"/>
      <c r="O21" s="12"/>
      <c r="P21" s="12"/>
      <c r="Q21" s="12"/>
      <c r="R21" s="12"/>
      <c r="S21" s="12"/>
      <c r="T21" s="12"/>
      <c r="U21" s="12"/>
    </row>
    <row r="22" spans="1:21" s="8" customFormat="1" x14ac:dyDescent="0.2">
      <c r="B22" s="76">
        <v>7</v>
      </c>
      <c r="C22" s="34" t="s">
        <v>9</v>
      </c>
      <c r="D22" s="35" t="s">
        <v>4</v>
      </c>
      <c r="E22" s="15">
        <v>4</v>
      </c>
      <c r="F22" s="35" t="s">
        <v>10</v>
      </c>
      <c r="G22" s="35" t="s">
        <v>14</v>
      </c>
      <c r="H22" s="34">
        <v>2</v>
      </c>
      <c r="I22" s="34">
        <f t="shared" si="1"/>
        <v>2</v>
      </c>
      <c r="J22" s="34">
        <v>3</v>
      </c>
      <c r="K22" s="82">
        <f>E22-J22</f>
        <v>1</v>
      </c>
      <c r="M22" s="12"/>
      <c r="N22" s="12"/>
      <c r="O22" s="12"/>
      <c r="P22" s="12"/>
      <c r="Q22" s="12"/>
      <c r="R22" s="12"/>
      <c r="S22" s="12"/>
      <c r="T22" s="12"/>
      <c r="U22" s="12"/>
    </row>
    <row r="23" spans="1:21" s="8" customFormat="1" ht="13.5" thickBot="1" x14ac:dyDescent="0.25">
      <c r="B23" s="83">
        <v>8</v>
      </c>
      <c r="C23" s="28" t="s">
        <v>9</v>
      </c>
      <c r="D23" s="27" t="s">
        <v>4</v>
      </c>
      <c r="E23" s="68">
        <v>1</v>
      </c>
      <c r="F23" s="27" t="s">
        <v>10</v>
      </c>
      <c r="G23" s="27" t="s">
        <v>15</v>
      </c>
      <c r="H23" s="28">
        <v>3</v>
      </c>
      <c r="I23" s="28">
        <f t="shared" si="1"/>
        <v>-2</v>
      </c>
      <c r="J23" s="28">
        <v>1</v>
      </c>
      <c r="K23" s="84">
        <f>E23-J23</f>
        <v>0</v>
      </c>
      <c r="M23" s="12"/>
      <c r="N23" s="12"/>
      <c r="O23" s="12"/>
      <c r="P23" s="12"/>
      <c r="Q23" s="12"/>
      <c r="R23" s="12"/>
      <c r="S23" s="12"/>
      <c r="T23" s="12"/>
      <c r="U23" s="12"/>
    </row>
    <row r="24" spans="1:21" s="8" customFormat="1" ht="13.5" thickTop="1" x14ac:dyDescent="0.2">
      <c r="B24" s="75">
        <v>9</v>
      </c>
      <c r="C24" s="16" t="s">
        <v>16</v>
      </c>
      <c r="D24" s="13" t="s">
        <v>4</v>
      </c>
      <c r="E24" s="48">
        <v>3</v>
      </c>
      <c r="F24" s="13" t="s">
        <v>10</v>
      </c>
      <c r="G24" s="13" t="s">
        <v>11</v>
      </c>
      <c r="H24" s="16">
        <v>2</v>
      </c>
      <c r="I24" s="16">
        <f t="shared" si="1"/>
        <v>1</v>
      </c>
      <c r="J24" s="16">
        <v>2</v>
      </c>
      <c r="K24" s="85">
        <v>1</v>
      </c>
      <c r="M24" s="12"/>
      <c r="N24" s="12"/>
      <c r="O24" s="12"/>
      <c r="P24" s="12"/>
      <c r="Q24" s="12"/>
      <c r="R24" s="12"/>
      <c r="S24" s="12"/>
      <c r="T24" s="12"/>
      <c r="U24" s="12"/>
    </row>
    <row r="25" spans="1:21" s="8" customFormat="1" x14ac:dyDescent="0.2">
      <c r="B25" s="76">
        <v>10</v>
      </c>
      <c r="C25" s="34" t="s">
        <v>16</v>
      </c>
      <c r="D25" s="35" t="s">
        <v>4</v>
      </c>
      <c r="E25" s="14">
        <v>0</v>
      </c>
      <c r="F25" s="35" t="s">
        <v>10</v>
      </c>
      <c r="G25" s="35" t="s">
        <v>13</v>
      </c>
      <c r="H25" s="34">
        <v>2</v>
      </c>
      <c r="I25" s="34">
        <f t="shared" si="1"/>
        <v>-2</v>
      </c>
      <c r="J25" s="34">
        <v>0</v>
      </c>
      <c r="K25" s="82">
        <f t="shared" ref="K25:K36" si="2">E25-J25</f>
        <v>0</v>
      </c>
      <c r="M25" s="12"/>
      <c r="N25" s="12"/>
      <c r="O25" s="12"/>
      <c r="P25" s="12"/>
      <c r="Q25" s="12"/>
      <c r="R25" s="12"/>
      <c r="S25" s="12"/>
      <c r="T25" s="12"/>
      <c r="U25" s="12"/>
    </row>
    <row r="26" spans="1:21" s="8" customFormat="1" x14ac:dyDescent="0.2">
      <c r="B26" s="76">
        <v>11</v>
      </c>
      <c r="C26" s="34" t="s">
        <v>16</v>
      </c>
      <c r="D26" s="35" t="s">
        <v>4</v>
      </c>
      <c r="E26" s="14">
        <v>0</v>
      </c>
      <c r="F26" s="35" t="s">
        <v>10</v>
      </c>
      <c r="G26" s="35" t="s">
        <v>14</v>
      </c>
      <c r="H26" s="34">
        <v>1</v>
      </c>
      <c r="I26" s="34">
        <f t="shared" si="1"/>
        <v>-1</v>
      </c>
      <c r="J26" s="34">
        <v>0</v>
      </c>
      <c r="K26" s="82">
        <f t="shared" si="2"/>
        <v>0</v>
      </c>
      <c r="M26" s="12"/>
      <c r="N26" s="12"/>
      <c r="O26" s="12"/>
      <c r="P26" s="12"/>
      <c r="Q26" s="12"/>
      <c r="R26" s="12"/>
      <c r="S26" s="12"/>
      <c r="T26" s="12"/>
      <c r="U26" s="12"/>
    </row>
    <row r="27" spans="1:21" s="8" customFormat="1" ht="13.5" thickBot="1" x14ac:dyDescent="0.25">
      <c r="B27" s="78">
        <v>12</v>
      </c>
      <c r="C27" s="44" t="s">
        <v>16</v>
      </c>
      <c r="D27" s="43" t="s">
        <v>4</v>
      </c>
      <c r="E27" s="50">
        <v>2</v>
      </c>
      <c r="F27" s="43" t="s">
        <v>10</v>
      </c>
      <c r="G27" s="43" t="s">
        <v>15</v>
      </c>
      <c r="H27" s="44">
        <v>3</v>
      </c>
      <c r="I27" s="44">
        <f t="shared" si="1"/>
        <v>-1</v>
      </c>
      <c r="J27" s="44">
        <v>2</v>
      </c>
      <c r="K27" s="86">
        <f t="shared" si="2"/>
        <v>0</v>
      </c>
      <c r="M27" s="12"/>
      <c r="N27" s="12"/>
      <c r="O27" s="12"/>
      <c r="P27" s="12"/>
      <c r="Q27" s="12"/>
      <c r="R27" s="12"/>
      <c r="S27" s="12"/>
      <c r="T27" s="12"/>
      <c r="U27" s="12"/>
    </row>
    <row r="28" spans="1:21" s="8" customFormat="1" x14ac:dyDescent="0.2">
      <c r="B28" s="111">
        <v>13</v>
      </c>
      <c r="C28" s="112" t="s">
        <v>42</v>
      </c>
      <c r="D28" s="113" t="s">
        <v>4</v>
      </c>
      <c r="E28" s="114">
        <v>2</v>
      </c>
      <c r="F28" s="113" t="s">
        <v>10</v>
      </c>
      <c r="G28" s="115" t="s">
        <v>11</v>
      </c>
      <c r="H28" s="116"/>
      <c r="I28" s="116"/>
      <c r="J28" s="112">
        <v>2</v>
      </c>
      <c r="K28" s="117">
        <f>E28-J28</f>
        <v>0</v>
      </c>
      <c r="M28" s="12"/>
      <c r="N28" s="12"/>
      <c r="O28" s="12"/>
      <c r="P28" s="12"/>
      <c r="Q28" s="12"/>
      <c r="R28" s="12"/>
      <c r="S28" s="12"/>
      <c r="T28" s="12"/>
      <c r="U28" s="12"/>
    </row>
    <row r="29" spans="1:21" s="8" customFormat="1" ht="13.5" thickBot="1" x14ac:dyDescent="0.25">
      <c r="B29" s="78">
        <v>14</v>
      </c>
      <c r="C29" s="45" t="s">
        <v>42</v>
      </c>
      <c r="D29" s="43" t="s">
        <v>4</v>
      </c>
      <c r="E29" s="50">
        <v>0</v>
      </c>
      <c r="F29" s="43" t="s">
        <v>10</v>
      </c>
      <c r="G29" s="43" t="s">
        <v>13</v>
      </c>
      <c r="H29" s="67"/>
      <c r="I29" s="67"/>
      <c r="J29" s="45">
        <v>0</v>
      </c>
      <c r="K29" s="79">
        <f>E29-J29</f>
        <v>0</v>
      </c>
      <c r="M29" s="12"/>
      <c r="N29" s="12"/>
      <c r="O29" s="12"/>
      <c r="P29" s="12"/>
      <c r="Q29" s="12"/>
      <c r="R29" s="12"/>
      <c r="S29" s="12"/>
      <c r="T29" s="12"/>
      <c r="U29" s="12"/>
    </row>
    <row r="30" spans="1:21" s="8" customFormat="1" x14ac:dyDescent="0.2">
      <c r="B30" s="115">
        <v>15</v>
      </c>
      <c r="C30" s="122" t="s">
        <v>67</v>
      </c>
      <c r="D30" s="113" t="s">
        <v>4</v>
      </c>
      <c r="E30" s="114">
        <v>1</v>
      </c>
      <c r="F30" s="113" t="s">
        <v>10</v>
      </c>
      <c r="G30" s="115" t="s">
        <v>11</v>
      </c>
      <c r="H30" s="116"/>
      <c r="I30" s="116"/>
      <c r="J30" s="112">
        <v>0</v>
      </c>
      <c r="K30" s="112">
        <f>E30-J30</f>
        <v>1</v>
      </c>
      <c r="M30" s="12"/>
      <c r="N30" s="12"/>
      <c r="O30" s="12"/>
      <c r="P30" s="12"/>
      <c r="Q30" s="12"/>
      <c r="R30" s="12"/>
      <c r="S30" s="12"/>
      <c r="T30" s="12"/>
      <c r="U30" s="12"/>
    </row>
    <row r="31" spans="1:21" s="8" customFormat="1" ht="13.5" thickBot="1" x14ac:dyDescent="0.25">
      <c r="B31" s="123">
        <v>16</v>
      </c>
      <c r="C31" s="124" t="s">
        <v>67</v>
      </c>
      <c r="D31" s="119" t="s">
        <v>4</v>
      </c>
      <c r="E31" s="120">
        <v>1</v>
      </c>
      <c r="F31" s="119" t="s">
        <v>10</v>
      </c>
      <c r="G31" s="119" t="s">
        <v>13</v>
      </c>
      <c r="H31" s="121"/>
      <c r="I31" s="121"/>
      <c r="J31" s="118">
        <v>1</v>
      </c>
      <c r="K31" s="118">
        <f>E31-J31</f>
        <v>0</v>
      </c>
      <c r="M31" s="12"/>
      <c r="N31" s="12"/>
      <c r="O31" s="12"/>
      <c r="P31" s="12"/>
      <c r="Q31" s="12"/>
      <c r="R31" s="12"/>
      <c r="S31" s="12"/>
      <c r="T31" s="12"/>
      <c r="U31" s="12"/>
    </row>
    <row r="32" spans="1:21" s="8" customFormat="1" x14ac:dyDescent="0.2">
      <c r="B32" s="75">
        <v>17</v>
      </c>
      <c r="C32" s="39" t="s">
        <v>41</v>
      </c>
      <c r="D32" s="13" t="s">
        <v>4</v>
      </c>
      <c r="E32" s="48">
        <v>31</v>
      </c>
      <c r="F32" s="13" t="s">
        <v>10</v>
      </c>
      <c r="G32" s="13" t="s">
        <v>11</v>
      </c>
      <c r="H32" s="16">
        <v>0</v>
      </c>
      <c r="I32" s="16">
        <f t="shared" si="1"/>
        <v>31</v>
      </c>
      <c r="J32" s="16">
        <v>30</v>
      </c>
      <c r="K32" s="85">
        <v>1</v>
      </c>
      <c r="M32" s="12"/>
      <c r="N32" s="12"/>
      <c r="O32" s="12"/>
      <c r="P32" s="12"/>
      <c r="Q32" s="12"/>
      <c r="R32" s="12"/>
      <c r="S32" s="12"/>
      <c r="T32" s="12"/>
      <c r="U32" s="12"/>
    </row>
    <row r="33" spans="1:504" s="8" customFormat="1" x14ac:dyDescent="0.2">
      <c r="B33" s="76">
        <v>18</v>
      </c>
      <c r="C33" s="42" t="s">
        <v>41</v>
      </c>
      <c r="D33" s="35" t="s">
        <v>4</v>
      </c>
      <c r="E33" s="14">
        <v>42</v>
      </c>
      <c r="F33" s="35" t="s">
        <v>10</v>
      </c>
      <c r="G33" s="35" t="s">
        <v>13</v>
      </c>
      <c r="H33" s="34">
        <v>0</v>
      </c>
      <c r="I33" s="34">
        <f t="shared" si="1"/>
        <v>42</v>
      </c>
      <c r="J33" s="34">
        <v>41</v>
      </c>
      <c r="K33" s="82">
        <v>1</v>
      </c>
      <c r="M33" s="12"/>
      <c r="N33" s="12"/>
      <c r="O33" s="12"/>
      <c r="P33" s="12"/>
      <c r="Q33" s="12"/>
      <c r="R33" s="12"/>
      <c r="S33" s="12"/>
      <c r="T33" s="12"/>
      <c r="U33" s="12"/>
    </row>
    <row r="34" spans="1:504" s="8" customFormat="1" x14ac:dyDescent="0.2">
      <c r="B34" s="76">
        <v>19</v>
      </c>
      <c r="C34" s="42" t="s">
        <v>41</v>
      </c>
      <c r="D34" s="35" t="s">
        <v>4</v>
      </c>
      <c r="E34" s="14">
        <v>49</v>
      </c>
      <c r="F34" s="35" t="s">
        <v>10</v>
      </c>
      <c r="G34" s="35" t="s">
        <v>14</v>
      </c>
      <c r="H34" s="34">
        <v>0</v>
      </c>
      <c r="I34" s="34">
        <f t="shared" si="1"/>
        <v>49</v>
      </c>
      <c r="J34" s="49">
        <v>48</v>
      </c>
      <c r="K34" s="82">
        <f t="shared" si="2"/>
        <v>1</v>
      </c>
      <c r="M34" s="12"/>
      <c r="N34" s="12"/>
      <c r="O34" s="12"/>
      <c r="P34" s="12"/>
      <c r="Q34" s="12"/>
      <c r="R34" s="12"/>
      <c r="S34" s="12"/>
      <c r="T34" s="12"/>
      <c r="U34" s="12"/>
    </row>
    <row r="35" spans="1:504" s="12" customFormat="1" ht="13.5" thickBot="1" x14ac:dyDescent="0.25">
      <c r="B35" s="83">
        <v>20</v>
      </c>
      <c r="C35" s="28" t="s">
        <v>41</v>
      </c>
      <c r="D35" s="27" t="s">
        <v>4</v>
      </c>
      <c r="E35" s="68">
        <v>0</v>
      </c>
      <c r="F35" s="27" t="s">
        <v>10</v>
      </c>
      <c r="G35" s="27" t="s">
        <v>15</v>
      </c>
      <c r="H35" s="28">
        <v>0</v>
      </c>
      <c r="I35" s="28">
        <f t="shared" si="1"/>
        <v>0</v>
      </c>
      <c r="J35" s="28">
        <v>0</v>
      </c>
      <c r="K35" s="84">
        <f t="shared" si="2"/>
        <v>0</v>
      </c>
    </row>
    <row r="36" spans="1:504" s="12" customFormat="1" ht="14.25" thickTop="1" thickBot="1" x14ac:dyDescent="0.25">
      <c r="B36" s="87">
        <v>21</v>
      </c>
      <c r="C36" s="69" t="s">
        <v>41</v>
      </c>
      <c r="D36" s="70" t="s">
        <v>54</v>
      </c>
      <c r="E36" s="71">
        <v>1</v>
      </c>
      <c r="F36" s="70" t="s">
        <v>17</v>
      </c>
      <c r="G36" s="70" t="s">
        <v>11</v>
      </c>
      <c r="H36" s="69"/>
      <c r="I36" s="69"/>
      <c r="J36" s="69">
        <v>1</v>
      </c>
      <c r="K36" s="88">
        <f t="shared" si="2"/>
        <v>0</v>
      </c>
    </row>
    <row r="37" spans="1:504" s="8" customFormat="1" ht="13.5" thickTop="1" x14ac:dyDescent="0.2">
      <c r="B37" s="80">
        <v>22</v>
      </c>
      <c r="C37" s="46" t="s">
        <v>18</v>
      </c>
      <c r="D37" s="37" t="s">
        <v>19</v>
      </c>
      <c r="E37" s="51">
        <v>5</v>
      </c>
      <c r="F37" s="37" t="s">
        <v>20</v>
      </c>
      <c r="G37" s="37" t="s">
        <v>11</v>
      </c>
      <c r="H37" s="47">
        <v>53</v>
      </c>
      <c r="I37" s="47">
        <f t="shared" si="1"/>
        <v>-48</v>
      </c>
      <c r="J37" s="47">
        <v>4</v>
      </c>
      <c r="K37" s="89">
        <f t="shared" ref="K37:K40" si="3">E37-J37</f>
        <v>1</v>
      </c>
      <c r="M37" s="12"/>
      <c r="N37" s="12"/>
      <c r="O37" s="12"/>
      <c r="P37" s="12"/>
      <c r="Q37" s="12"/>
      <c r="R37" s="12"/>
      <c r="S37" s="12"/>
      <c r="T37" s="12"/>
      <c r="U37" s="12"/>
    </row>
    <row r="38" spans="1:504" s="8" customFormat="1" x14ac:dyDescent="0.2">
      <c r="B38" s="76">
        <v>23</v>
      </c>
      <c r="C38" s="42" t="s">
        <v>18</v>
      </c>
      <c r="D38" s="35" t="s">
        <v>19</v>
      </c>
      <c r="E38" s="14">
        <v>0</v>
      </c>
      <c r="F38" s="35" t="s">
        <v>20</v>
      </c>
      <c r="G38" s="35" t="s">
        <v>13</v>
      </c>
      <c r="H38" s="34">
        <v>4</v>
      </c>
      <c r="I38" s="34">
        <f t="shared" si="1"/>
        <v>-4</v>
      </c>
      <c r="J38" s="34">
        <v>0</v>
      </c>
      <c r="K38" s="77">
        <f t="shared" si="3"/>
        <v>0</v>
      </c>
      <c r="M38" s="12"/>
      <c r="N38" s="12"/>
      <c r="O38" s="12"/>
      <c r="P38" s="12"/>
      <c r="Q38" s="12"/>
      <c r="R38" s="12"/>
      <c r="S38" s="12"/>
      <c r="T38" s="12"/>
      <c r="U38" s="12"/>
    </row>
    <row r="39" spans="1:504" s="8" customFormat="1" x14ac:dyDescent="0.2">
      <c r="B39" s="76">
        <v>24</v>
      </c>
      <c r="C39" s="42" t="s">
        <v>18</v>
      </c>
      <c r="D39" s="35" t="s">
        <v>19</v>
      </c>
      <c r="E39" s="14">
        <v>0</v>
      </c>
      <c r="F39" s="35" t="s">
        <v>20</v>
      </c>
      <c r="G39" s="35" t="s">
        <v>14</v>
      </c>
      <c r="H39" s="34">
        <v>1</v>
      </c>
      <c r="I39" s="34">
        <f t="shared" si="1"/>
        <v>-1</v>
      </c>
      <c r="J39" s="34">
        <v>0</v>
      </c>
      <c r="K39" s="77">
        <f t="shared" si="3"/>
        <v>0</v>
      </c>
      <c r="M39" s="12"/>
      <c r="N39" s="12"/>
      <c r="O39" s="12"/>
      <c r="P39" s="12"/>
      <c r="Q39" s="12"/>
      <c r="R39" s="12"/>
      <c r="S39" s="12"/>
      <c r="T39" s="12"/>
      <c r="U39" s="12"/>
    </row>
    <row r="40" spans="1:504" s="8" customFormat="1" ht="13.5" thickBot="1" x14ac:dyDescent="0.25">
      <c r="B40" s="83">
        <v>25</v>
      </c>
      <c r="C40" s="29" t="s">
        <v>18</v>
      </c>
      <c r="D40" s="27" t="s">
        <v>19</v>
      </c>
      <c r="E40" s="38">
        <v>0</v>
      </c>
      <c r="F40" s="27" t="s">
        <v>20</v>
      </c>
      <c r="G40" s="27" t="s">
        <v>15</v>
      </c>
      <c r="H40" s="28">
        <v>2</v>
      </c>
      <c r="I40" s="28">
        <f t="shared" si="1"/>
        <v>-2</v>
      </c>
      <c r="J40" s="28">
        <v>0</v>
      </c>
      <c r="K40" s="90">
        <f t="shared" si="3"/>
        <v>0</v>
      </c>
      <c r="M40" s="12"/>
      <c r="N40" s="12"/>
      <c r="O40" s="12"/>
      <c r="P40" s="12"/>
      <c r="Q40" s="12"/>
      <c r="R40" s="12"/>
      <c r="S40" s="12"/>
      <c r="T40" s="12"/>
      <c r="U40" s="12"/>
    </row>
    <row r="41" spans="1:504" s="8" customFormat="1" ht="13.5" thickTop="1" x14ac:dyDescent="0.2">
      <c r="B41" s="75">
        <v>26</v>
      </c>
      <c r="C41" s="39" t="s">
        <v>41</v>
      </c>
      <c r="D41" s="13" t="s">
        <v>19</v>
      </c>
      <c r="E41" s="40">
        <v>70</v>
      </c>
      <c r="F41" s="13" t="s">
        <v>20</v>
      </c>
      <c r="G41" s="13" t="s">
        <v>11</v>
      </c>
      <c r="H41" s="16">
        <v>0</v>
      </c>
      <c r="I41" s="16">
        <f t="shared" si="1"/>
        <v>70</v>
      </c>
      <c r="J41" s="16">
        <v>69</v>
      </c>
      <c r="K41" s="85">
        <v>1</v>
      </c>
      <c r="M41" s="12"/>
      <c r="N41" s="12"/>
      <c r="O41" s="12"/>
      <c r="P41" s="12"/>
      <c r="Q41" s="12"/>
      <c r="R41" s="12"/>
      <c r="S41" s="12"/>
      <c r="T41" s="12"/>
      <c r="U41" s="12"/>
    </row>
    <row r="42" spans="1:504" s="8" customFormat="1" x14ac:dyDescent="0.2">
      <c r="B42" s="76">
        <v>27</v>
      </c>
      <c r="C42" s="42" t="s">
        <v>41</v>
      </c>
      <c r="D42" s="35" t="s">
        <v>19</v>
      </c>
      <c r="E42" s="15">
        <v>19</v>
      </c>
      <c r="F42" s="35" t="s">
        <v>20</v>
      </c>
      <c r="G42" s="35" t="s">
        <v>13</v>
      </c>
      <c r="H42" s="34">
        <v>3</v>
      </c>
      <c r="I42" s="34">
        <f t="shared" si="1"/>
        <v>16</v>
      </c>
      <c r="J42" s="34">
        <v>18</v>
      </c>
      <c r="K42" s="82">
        <f>E42-J42</f>
        <v>1</v>
      </c>
      <c r="M42" s="12"/>
      <c r="N42" s="12"/>
      <c r="O42" s="12"/>
      <c r="P42" s="12"/>
      <c r="Q42" s="12"/>
      <c r="R42" s="12"/>
      <c r="S42" s="12"/>
      <c r="T42" s="12"/>
      <c r="U42" s="12"/>
    </row>
    <row r="43" spans="1:504" s="8" customFormat="1" x14ac:dyDescent="0.2">
      <c r="B43" s="76">
        <v>28</v>
      </c>
      <c r="C43" s="42" t="s">
        <v>41</v>
      </c>
      <c r="D43" s="35" t="s">
        <v>19</v>
      </c>
      <c r="E43" s="14">
        <v>55</v>
      </c>
      <c r="F43" s="35" t="s">
        <v>20</v>
      </c>
      <c r="G43" s="35" t="s">
        <v>14</v>
      </c>
      <c r="H43" s="34">
        <v>1</v>
      </c>
      <c r="I43" s="34">
        <f t="shared" si="1"/>
        <v>54</v>
      </c>
      <c r="J43" s="34">
        <v>53</v>
      </c>
      <c r="K43" s="82">
        <f>E43-J43</f>
        <v>2</v>
      </c>
      <c r="M43" s="12"/>
      <c r="N43" s="12"/>
      <c r="O43" s="12"/>
      <c r="P43" s="12"/>
      <c r="Q43" s="12"/>
      <c r="R43" s="12"/>
      <c r="S43" s="12"/>
      <c r="T43" s="12"/>
      <c r="U43" s="12"/>
    </row>
    <row r="44" spans="1:504" s="8" customFormat="1" x14ac:dyDescent="0.2">
      <c r="B44" s="76">
        <v>29</v>
      </c>
      <c r="C44" s="42" t="s">
        <v>41</v>
      </c>
      <c r="D44" s="35" t="s">
        <v>19</v>
      </c>
      <c r="E44" s="14">
        <v>1</v>
      </c>
      <c r="F44" s="35" t="s">
        <v>20</v>
      </c>
      <c r="G44" s="35" t="s">
        <v>15</v>
      </c>
      <c r="H44" s="34">
        <v>0</v>
      </c>
      <c r="I44" s="34">
        <f t="shared" si="1"/>
        <v>1</v>
      </c>
      <c r="J44" s="34">
        <v>0</v>
      </c>
      <c r="K44" s="82">
        <f>E44-J44</f>
        <v>1</v>
      </c>
      <c r="M44" s="12"/>
      <c r="N44" s="12"/>
      <c r="O44" s="12"/>
      <c r="P44" s="12"/>
      <c r="Q44" s="12"/>
      <c r="R44" s="12"/>
      <c r="S44" s="12"/>
      <c r="T44" s="12"/>
      <c r="U44" s="12"/>
    </row>
    <row r="45" spans="1:504" x14ac:dyDescent="0.2">
      <c r="B45" s="189" t="s">
        <v>21</v>
      </c>
      <c r="C45" s="190"/>
      <c r="D45" s="191"/>
      <c r="E45" s="54">
        <v>305</v>
      </c>
      <c r="F45" s="180" t="s">
        <v>0</v>
      </c>
      <c r="G45" s="181"/>
      <c r="H45" s="19">
        <f>SUM(H20:H44)</f>
        <v>171</v>
      </c>
      <c r="I45" s="19">
        <f>SUM(I20:I44)</f>
        <v>129</v>
      </c>
      <c r="J45" s="55">
        <v>293</v>
      </c>
      <c r="K45" s="91">
        <f>SUM(K20:K44)</f>
        <v>12</v>
      </c>
    </row>
    <row r="46" spans="1:504" ht="13.5" thickBot="1" x14ac:dyDescent="0.25">
      <c r="B46" s="184" t="s">
        <v>49</v>
      </c>
      <c r="C46" s="185"/>
      <c r="D46" s="186"/>
      <c r="E46" s="61">
        <f>SUM(E18,E45)</f>
        <v>329</v>
      </c>
      <c r="F46" s="182"/>
      <c r="G46" s="183"/>
      <c r="H46" s="62"/>
      <c r="I46" s="62"/>
      <c r="J46" s="63">
        <f>J18+J45</f>
        <v>316</v>
      </c>
      <c r="K46" s="92">
        <f xml:space="preserve"> E46-J46</f>
        <v>13</v>
      </c>
    </row>
    <row r="47" spans="1:504" s="7" customFormat="1" ht="14.25" thickTop="1" x14ac:dyDescent="0.25">
      <c r="A47" s="17"/>
      <c r="B47" s="200" t="s">
        <v>58</v>
      </c>
      <c r="C47" s="201"/>
      <c r="D47" s="201"/>
      <c r="E47" s="201"/>
      <c r="F47" s="202"/>
      <c r="G47" s="58" t="s">
        <v>3</v>
      </c>
      <c r="H47" s="59"/>
      <c r="I47" s="59"/>
      <c r="J47" s="60"/>
      <c r="K47" s="93"/>
      <c r="L47" s="9"/>
      <c r="M47" s="144"/>
      <c r="N47" s="144"/>
      <c r="O47" s="144"/>
      <c r="P47" s="144"/>
      <c r="Q47" s="144"/>
      <c r="R47" s="144"/>
      <c r="S47" s="144"/>
      <c r="T47" s="144"/>
      <c r="U47" s="144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</row>
    <row r="48" spans="1:504" s="9" customFormat="1" ht="13.5" thickBot="1" x14ac:dyDescent="0.25">
      <c r="B48" s="126">
        <v>30</v>
      </c>
      <c r="C48" s="127" t="s">
        <v>38</v>
      </c>
      <c r="D48" s="43" t="s">
        <v>4</v>
      </c>
      <c r="E48" s="128">
        <v>1</v>
      </c>
      <c r="F48" s="129"/>
      <c r="G48" s="43" t="s">
        <v>17</v>
      </c>
      <c r="H48" s="129"/>
      <c r="I48" s="130"/>
      <c r="J48" s="127">
        <v>1</v>
      </c>
      <c r="K48" s="131">
        <f>E48-J48</f>
        <v>0</v>
      </c>
      <c r="M48" s="144"/>
      <c r="N48" s="144"/>
      <c r="O48" s="144"/>
      <c r="P48" s="144"/>
      <c r="Q48" s="144"/>
      <c r="R48" s="144"/>
      <c r="S48" s="144"/>
      <c r="T48" s="144"/>
      <c r="U48" s="144"/>
    </row>
    <row r="49" spans="1:504" s="18" customFormat="1" ht="14.25" thickTop="1" x14ac:dyDescent="0.25">
      <c r="A49" s="10"/>
      <c r="B49" s="203" t="s">
        <v>59</v>
      </c>
      <c r="C49" s="204"/>
      <c r="D49" s="204"/>
      <c r="E49" s="204"/>
      <c r="F49" s="204"/>
      <c r="G49" s="132" t="s">
        <v>55</v>
      </c>
      <c r="H49" s="133"/>
      <c r="I49" s="133"/>
      <c r="J49" s="134"/>
      <c r="K49" s="135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0"/>
    </row>
    <row r="50" spans="1:504" s="10" customFormat="1" x14ac:dyDescent="0.2">
      <c r="B50" s="76">
        <v>31</v>
      </c>
      <c r="C50" s="34" t="s">
        <v>46</v>
      </c>
      <c r="D50" s="35" t="s">
        <v>4</v>
      </c>
      <c r="E50" s="36">
        <v>1</v>
      </c>
      <c r="F50" s="35"/>
      <c r="G50" s="35" t="s">
        <v>47</v>
      </c>
      <c r="H50" s="34"/>
      <c r="I50" s="34"/>
      <c r="J50" s="34">
        <v>1</v>
      </c>
      <c r="K50" s="73">
        <f>E50-J50</f>
        <v>0</v>
      </c>
    </row>
    <row r="51" spans="1:504" s="10" customFormat="1" x14ac:dyDescent="0.2">
      <c r="B51" s="76">
        <v>32</v>
      </c>
      <c r="C51" s="34" t="s">
        <v>46</v>
      </c>
      <c r="D51" s="35" t="s">
        <v>4</v>
      </c>
      <c r="E51" s="36">
        <v>0</v>
      </c>
      <c r="F51" s="35"/>
      <c r="G51" s="35" t="s">
        <v>10</v>
      </c>
      <c r="H51" s="34"/>
      <c r="I51" s="34"/>
      <c r="J51" s="34">
        <v>0</v>
      </c>
      <c r="K51" s="73">
        <f t="shared" ref="K51:K56" si="4">E51-J51</f>
        <v>0</v>
      </c>
    </row>
    <row r="52" spans="1:504" s="8" customFormat="1" x14ac:dyDescent="0.2">
      <c r="B52" s="76">
        <v>33</v>
      </c>
      <c r="C52" s="34" t="s">
        <v>18</v>
      </c>
      <c r="D52" s="35" t="s">
        <v>19</v>
      </c>
      <c r="E52" s="36">
        <v>2</v>
      </c>
      <c r="F52" s="35"/>
      <c r="G52" s="35" t="s">
        <v>22</v>
      </c>
      <c r="H52" s="34">
        <v>6</v>
      </c>
      <c r="I52" s="34">
        <v>0</v>
      </c>
      <c r="J52" s="34">
        <v>2</v>
      </c>
      <c r="K52" s="73">
        <f t="shared" si="4"/>
        <v>0</v>
      </c>
      <c r="M52" s="12"/>
      <c r="N52" s="12"/>
      <c r="O52" s="12"/>
      <c r="P52" s="12"/>
      <c r="Q52" s="12"/>
      <c r="R52" s="12"/>
      <c r="S52" s="12"/>
      <c r="T52" s="12"/>
      <c r="U52" s="12"/>
    </row>
    <row r="53" spans="1:504" s="8" customFormat="1" x14ac:dyDescent="0.2">
      <c r="B53" s="76">
        <v>34</v>
      </c>
      <c r="C53" s="34" t="s">
        <v>18</v>
      </c>
      <c r="D53" s="35" t="s">
        <v>19</v>
      </c>
      <c r="E53" s="36">
        <v>0</v>
      </c>
      <c r="F53" s="35"/>
      <c r="G53" s="35" t="s">
        <v>17</v>
      </c>
      <c r="H53" s="34"/>
      <c r="I53" s="34"/>
      <c r="J53" s="34">
        <v>0</v>
      </c>
      <c r="K53" s="73">
        <v>0</v>
      </c>
      <c r="M53" s="12"/>
      <c r="N53" s="12"/>
      <c r="O53" s="12"/>
      <c r="P53" s="12"/>
      <c r="Q53" s="12"/>
      <c r="R53" s="12"/>
      <c r="S53" s="12"/>
      <c r="T53" s="12"/>
      <c r="U53" s="12"/>
    </row>
    <row r="54" spans="1:504" s="8" customFormat="1" x14ac:dyDescent="0.2">
      <c r="B54" s="76">
        <v>35</v>
      </c>
      <c r="C54" s="34" t="s">
        <v>23</v>
      </c>
      <c r="D54" s="35" t="s">
        <v>19</v>
      </c>
      <c r="E54" s="36">
        <v>1</v>
      </c>
      <c r="F54" s="35"/>
      <c r="G54" s="35" t="s">
        <v>22</v>
      </c>
      <c r="H54" s="34">
        <v>3</v>
      </c>
      <c r="I54" s="34">
        <v>1</v>
      </c>
      <c r="J54" s="34">
        <v>1</v>
      </c>
      <c r="K54" s="73">
        <f t="shared" si="4"/>
        <v>0</v>
      </c>
      <c r="M54" s="12"/>
      <c r="N54" s="12"/>
      <c r="O54" s="12"/>
      <c r="P54" s="12"/>
      <c r="Q54" s="12"/>
      <c r="R54" s="12"/>
      <c r="S54" s="12"/>
      <c r="T54" s="12"/>
      <c r="U54" s="12"/>
    </row>
    <row r="55" spans="1:504" s="8" customFormat="1" x14ac:dyDescent="0.2">
      <c r="B55" s="76">
        <v>36</v>
      </c>
      <c r="C55" s="34" t="s">
        <v>35</v>
      </c>
      <c r="D55" s="35" t="s">
        <v>19</v>
      </c>
      <c r="E55" s="36">
        <v>1</v>
      </c>
      <c r="F55" s="35"/>
      <c r="G55" s="125"/>
      <c r="H55" s="34">
        <v>8</v>
      </c>
      <c r="I55" s="34">
        <v>0</v>
      </c>
      <c r="J55" s="34">
        <v>1</v>
      </c>
      <c r="K55" s="73">
        <f t="shared" si="4"/>
        <v>0</v>
      </c>
      <c r="M55" s="12"/>
      <c r="N55" s="12"/>
      <c r="O55" s="12"/>
      <c r="P55" s="12"/>
      <c r="Q55" s="12"/>
      <c r="R55" s="12"/>
      <c r="S55" s="12"/>
      <c r="T55" s="12"/>
      <c r="U55" s="12"/>
    </row>
    <row r="56" spans="1:504" s="8" customFormat="1" ht="13.5" thickBot="1" x14ac:dyDescent="0.25">
      <c r="B56" s="136">
        <v>37</v>
      </c>
      <c r="C56" s="137" t="s">
        <v>65</v>
      </c>
      <c r="D56" s="138" t="s">
        <v>66</v>
      </c>
      <c r="E56" s="139">
        <v>34</v>
      </c>
      <c r="F56" s="138"/>
      <c r="G56" s="140"/>
      <c r="H56" s="137"/>
      <c r="I56" s="141"/>
      <c r="J56" s="137">
        <v>34</v>
      </c>
      <c r="K56" s="142">
        <f t="shared" si="4"/>
        <v>0</v>
      </c>
      <c r="M56" s="12"/>
      <c r="N56" s="12"/>
      <c r="O56" s="12"/>
      <c r="P56" s="12"/>
      <c r="Q56" s="12"/>
      <c r="R56" s="12"/>
      <c r="S56" s="12"/>
      <c r="T56" s="12"/>
      <c r="U56" s="12"/>
    </row>
    <row r="57" spans="1:504" ht="14.25" thickTop="1" x14ac:dyDescent="0.25">
      <c r="A57"/>
      <c r="B57" s="205" t="s">
        <v>60</v>
      </c>
      <c r="C57" s="206"/>
      <c r="D57" s="206"/>
      <c r="E57" s="206"/>
      <c r="F57" s="206"/>
      <c r="G57" s="206"/>
      <c r="H57" s="206"/>
      <c r="I57" s="206"/>
      <c r="J57" s="206"/>
      <c r="K57" s="207"/>
    </row>
    <row r="58" spans="1:504" s="8" customFormat="1" x14ac:dyDescent="0.2">
      <c r="B58" s="76">
        <v>38</v>
      </c>
      <c r="C58" s="34" t="s">
        <v>40</v>
      </c>
      <c r="D58" s="35" t="s">
        <v>64</v>
      </c>
      <c r="E58" s="36">
        <v>1</v>
      </c>
      <c r="F58" s="35"/>
      <c r="G58" s="35" t="s">
        <v>10</v>
      </c>
      <c r="H58" s="34">
        <v>0</v>
      </c>
      <c r="I58" s="42">
        <v>1</v>
      </c>
      <c r="J58" s="34">
        <v>1</v>
      </c>
      <c r="K58" s="73">
        <f>E58-J58</f>
        <v>0</v>
      </c>
      <c r="M58" s="12"/>
      <c r="N58" s="12"/>
      <c r="O58" s="12"/>
      <c r="P58" s="12"/>
      <c r="Q58" s="12"/>
      <c r="R58" s="12"/>
      <c r="S58" s="12"/>
      <c r="T58" s="12"/>
      <c r="U58" s="12"/>
    </row>
    <row r="59" spans="1:504" s="8" customFormat="1" x14ac:dyDescent="0.2">
      <c r="B59" s="76">
        <v>39</v>
      </c>
      <c r="C59" s="34" t="s">
        <v>24</v>
      </c>
      <c r="D59" s="35" t="s">
        <v>64</v>
      </c>
      <c r="E59" s="36">
        <v>2</v>
      </c>
      <c r="F59" s="35"/>
      <c r="G59" s="125"/>
      <c r="H59" s="34">
        <v>1</v>
      </c>
      <c r="I59" s="42">
        <v>0</v>
      </c>
      <c r="J59" s="34">
        <v>2</v>
      </c>
      <c r="K59" s="73">
        <f t="shared" ref="K59" si="5">E59-J59</f>
        <v>0</v>
      </c>
      <c r="M59" s="12"/>
      <c r="N59" s="12"/>
      <c r="O59" s="12"/>
      <c r="P59" s="12"/>
      <c r="Q59" s="12"/>
      <c r="R59" s="12"/>
      <c r="S59" s="12"/>
      <c r="T59" s="12"/>
      <c r="U59" s="12"/>
    </row>
    <row r="60" spans="1:504" ht="13.5" thickBot="1" x14ac:dyDescent="0.25">
      <c r="A60"/>
      <c r="B60" s="192" t="s">
        <v>50</v>
      </c>
      <c r="C60" s="193"/>
      <c r="D60" s="194"/>
      <c r="E60" s="61">
        <v>43</v>
      </c>
      <c r="F60" s="180"/>
      <c r="G60" s="181"/>
      <c r="H60" s="5">
        <f>SUM(H49:H59)</f>
        <v>18</v>
      </c>
      <c r="I60" s="6">
        <f>SUM(I49:I59)</f>
        <v>2</v>
      </c>
      <c r="J60" s="64">
        <f>SUM(J48:J59)</f>
        <v>43</v>
      </c>
      <c r="K60" s="94">
        <v>0</v>
      </c>
    </row>
    <row r="61" spans="1:504" s="105" customFormat="1" ht="17.25" customHeight="1" thickTop="1" thickBot="1" x14ac:dyDescent="0.25">
      <c r="B61" s="208" t="s">
        <v>61</v>
      </c>
      <c r="C61" s="209"/>
      <c r="D61" s="210"/>
      <c r="E61" s="95">
        <f>SUM(E46,E60)</f>
        <v>372</v>
      </c>
      <c r="F61" s="195"/>
      <c r="G61" s="196"/>
      <c r="H61" s="106"/>
      <c r="I61" s="106"/>
      <c r="J61" s="108">
        <f>SUM(J46,J60)</f>
        <v>359</v>
      </c>
      <c r="K61" s="109">
        <f>SUM(K46,K60)</f>
        <v>13</v>
      </c>
      <c r="L61" s="107"/>
      <c r="M61" s="145"/>
      <c r="N61" s="145"/>
      <c r="O61" s="145"/>
      <c r="P61" s="145"/>
      <c r="Q61" s="145"/>
      <c r="R61" s="145"/>
      <c r="S61" s="145"/>
      <c r="T61" s="145"/>
      <c r="U61" s="145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107"/>
      <c r="MX61" s="107"/>
      <c r="MY61" s="107"/>
      <c r="MZ61" s="107"/>
      <c r="NA61" s="107"/>
      <c r="NB61" s="107"/>
      <c r="NC61" s="107"/>
      <c r="ND61" s="107"/>
      <c r="NE61" s="107"/>
      <c r="NF61" s="107"/>
      <c r="NG61" s="107"/>
      <c r="NH61" s="107"/>
      <c r="NI61" s="107"/>
      <c r="NJ61" s="107"/>
      <c r="NK61" s="107"/>
      <c r="NL61" s="107"/>
      <c r="NM61" s="107"/>
      <c r="NN61" s="107"/>
      <c r="NO61" s="107"/>
      <c r="NP61" s="107"/>
      <c r="NQ61" s="107"/>
      <c r="NR61" s="107"/>
      <c r="NS61" s="107"/>
      <c r="NT61" s="107"/>
      <c r="NU61" s="107"/>
      <c r="NV61" s="107"/>
      <c r="NW61" s="107"/>
      <c r="NX61" s="107"/>
      <c r="NY61" s="107"/>
      <c r="NZ61" s="107"/>
      <c r="OA61" s="107"/>
      <c r="OB61" s="107"/>
      <c r="OC61" s="107"/>
      <c r="OD61" s="107"/>
      <c r="OE61" s="107"/>
      <c r="OF61" s="107"/>
      <c r="OG61" s="107"/>
      <c r="OH61" s="107"/>
      <c r="OI61" s="107"/>
      <c r="OJ61" s="107"/>
      <c r="OK61" s="107"/>
      <c r="OL61" s="107"/>
      <c r="OM61" s="107"/>
      <c r="ON61" s="107"/>
      <c r="OO61" s="107"/>
      <c r="OP61" s="107"/>
      <c r="OQ61" s="107"/>
      <c r="OR61" s="107"/>
      <c r="OS61" s="107"/>
      <c r="OT61" s="107"/>
      <c r="OU61" s="107"/>
      <c r="OV61" s="107"/>
      <c r="OW61" s="107"/>
      <c r="OX61" s="107"/>
      <c r="OY61" s="107"/>
      <c r="OZ61" s="107"/>
      <c r="PA61" s="107"/>
      <c r="PB61" s="107"/>
      <c r="PC61" s="107"/>
      <c r="PD61" s="107"/>
      <c r="PE61" s="107"/>
      <c r="PF61" s="107"/>
      <c r="PG61" s="107"/>
      <c r="PH61" s="107"/>
      <c r="PI61" s="107"/>
      <c r="PJ61" s="107"/>
      <c r="PK61" s="107"/>
      <c r="PL61" s="107"/>
      <c r="PM61" s="107"/>
      <c r="PN61" s="107"/>
      <c r="PO61" s="107"/>
      <c r="PP61" s="107"/>
      <c r="PQ61" s="107"/>
      <c r="PR61" s="107"/>
      <c r="PS61" s="107"/>
      <c r="PT61" s="107"/>
      <c r="PU61" s="107"/>
      <c r="PV61" s="107"/>
      <c r="PW61" s="107"/>
      <c r="PX61" s="107"/>
      <c r="PY61" s="107"/>
      <c r="PZ61" s="107"/>
      <c r="QA61" s="107"/>
      <c r="QB61" s="107"/>
      <c r="QC61" s="107"/>
      <c r="QD61" s="107"/>
      <c r="QE61" s="107"/>
      <c r="QF61" s="107"/>
      <c r="QG61" s="107"/>
      <c r="QH61" s="107"/>
      <c r="QI61" s="107"/>
      <c r="QJ61" s="107"/>
      <c r="QK61" s="107"/>
      <c r="QL61" s="107"/>
      <c r="QM61" s="107"/>
      <c r="QN61" s="107"/>
      <c r="QO61" s="107"/>
      <c r="QP61" s="107"/>
      <c r="QQ61" s="107"/>
      <c r="QR61" s="107"/>
      <c r="QS61" s="107"/>
      <c r="QT61" s="107"/>
      <c r="QU61" s="107"/>
      <c r="QV61" s="107"/>
      <c r="QW61" s="107"/>
      <c r="QX61" s="107"/>
      <c r="QY61" s="107"/>
      <c r="QZ61" s="107"/>
      <c r="RA61" s="107"/>
      <c r="RB61" s="107"/>
      <c r="RC61" s="107"/>
      <c r="RD61" s="107"/>
      <c r="RE61" s="107"/>
      <c r="RF61" s="107"/>
      <c r="RG61" s="107"/>
      <c r="RH61" s="107"/>
      <c r="RI61" s="107"/>
      <c r="RJ61" s="107"/>
      <c r="RK61" s="107"/>
      <c r="RL61" s="107"/>
      <c r="RM61" s="107"/>
      <c r="RN61" s="107"/>
      <c r="RO61" s="107"/>
      <c r="RP61" s="107"/>
      <c r="RQ61" s="107"/>
      <c r="RR61" s="107"/>
      <c r="RS61" s="107"/>
      <c r="RT61" s="107"/>
      <c r="RU61" s="107"/>
      <c r="RV61" s="107"/>
      <c r="RW61" s="107"/>
      <c r="RX61" s="107"/>
      <c r="RY61" s="107"/>
      <c r="RZ61" s="107"/>
      <c r="SA61" s="107"/>
      <c r="SB61" s="107"/>
      <c r="SC61" s="107"/>
      <c r="SD61" s="107"/>
      <c r="SE61" s="107"/>
      <c r="SF61" s="107"/>
      <c r="SG61" s="107"/>
      <c r="SH61" s="107"/>
      <c r="SI61" s="107"/>
      <c r="SJ61" s="107"/>
    </row>
    <row r="62" spans="1:504" ht="8.25" customHeight="1" thickTop="1" thickBot="1" x14ac:dyDescent="0.25">
      <c r="A62"/>
      <c r="B62" s="3"/>
      <c r="C62" s="3"/>
      <c r="D62" s="4"/>
      <c r="E62" s="4"/>
      <c r="F62" s="4"/>
      <c r="G62" s="4"/>
      <c r="H62" s="2"/>
      <c r="I62" s="2"/>
      <c r="J62" s="2"/>
      <c r="K62" s="2"/>
    </row>
    <row r="63" spans="1:504" ht="13.5" thickTop="1" x14ac:dyDescent="0.2">
      <c r="A63"/>
      <c r="B63" s="2"/>
      <c r="C63" s="96" t="s">
        <v>25</v>
      </c>
      <c r="D63" s="97">
        <v>372</v>
      </c>
      <c r="E63" s="4"/>
      <c r="F63" s="4"/>
      <c r="G63" s="4"/>
      <c r="H63" s="2"/>
      <c r="I63" s="2"/>
      <c r="J63" s="2"/>
      <c r="K63" s="2"/>
    </row>
    <row r="64" spans="1:504" x14ac:dyDescent="0.2">
      <c r="A64"/>
      <c r="B64" s="2"/>
      <c r="C64" s="187" t="s">
        <v>51</v>
      </c>
      <c r="D64" s="188"/>
      <c r="E64" s="4"/>
      <c r="F64" s="4"/>
      <c r="G64" s="4"/>
      <c r="H64" s="2"/>
      <c r="I64" s="2"/>
      <c r="J64" s="2"/>
      <c r="K64" s="2"/>
    </row>
    <row r="65" spans="1:532" x14ac:dyDescent="0.2">
      <c r="A65"/>
      <c r="B65" s="2"/>
      <c r="C65" s="98" t="s">
        <v>26</v>
      </c>
      <c r="D65" s="102">
        <f>E46</f>
        <v>329</v>
      </c>
      <c r="E65" s="4"/>
      <c r="F65" s="4"/>
      <c r="G65" s="4"/>
      <c r="H65" s="2"/>
      <c r="I65" s="2"/>
      <c r="J65" s="2"/>
      <c r="K65" s="2"/>
    </row>
    <row r="66" spans="1:532" x14ac:dyDescent="0.2">
      <c r="A66"/>
      <c r="B66" s="2"/>
      <c r="C66" s="99" t="s">
        <v>27</v>
      </c>
      <c r="D66" s="100">
        <f>E18</f>
        <v>24</v>
      </c>
      <c r="E66" s="4"/>
      <c r="F66" s="4"/>
      <c r="G66" s="4"/>
      <c r="H66" s="2"/>
      <c r="I66" s="2"/>
      <c r="J66" s="2"/>
      <c r="K66" s="2"/>
    </row>
    <row r="67" spans="1:532" x14ac:dyDescent="0.2">
      <c r="A67"/>
      <c r="B67" s="2"/>
      <c r="C67" s="99" t="s">
        <v>28</v>
      </c>
      <c r="D67" s="101">
        <f>E45</f>
        <v>305</v>
      </c>
      <c r="E67" s="4"/>
      <c r="F67" s="4"/>
      <c r="G67" s="4"/>
      <c r="H67" s="2"/>
      <c r="I67" s="2"/>
      <c r="J67" s="2"/>
      <c r="K67" s="2"/>
    </row>
    <row r="68" spans="1:532" x14ac:dyDescent="0.2">
      <c r="A68"/>
      <c r="B68" s="2"/>
      <c r="C68" s="98" t="s">
        <v>29</v>
      </c>
      <c r="D68" s="102">
        <f>E60</f>
        <v>43</v>
      </c>
      <c r="E68" s="4"/>
      <c r="F68" s="4"/>
      <c r="G68" s="4"/>
      <c r="H68" s="2"/>
      <c r="I68" s="2"/>
      <c r="J68" s="2"/>
      <c r="K68" s="2"/>
    </row>
    <row r="69" spans="1:532" x14ac:dyDescent="0.2">
      <c r="A69"/>
      <c r="B69" s="2"/>
      <c r="C69" s="99" t="s">
        <v>27</v>
      </c>
      <c r="D69" s="100">
        <v>1</v>
      </c>
      <c r="E69" s="4"/>
      <c r="F69" s="4"/>
      <c r="G69" s="4"/>
      <c r="H69" s="2"/>
      <c r="I69" s="2"/>
      <c r="J69" s="2"/>
      <c r="K69" s="2"/>
    </row>
    <row r="70" spans="1:532" x14ac:dyDescent="0.2">
      <c r="B70" s="2"/>
      <c r="C70" s="99" t="s">
        <v>28</v>
      </c>
      <c r="D70" s="100">
        <f>SUM(E50:E56)</f>
        <v>39</v>
      </c>
      <c r="E70" s="4"/>
      <c r="F70" s="4"/>
      <c r="G70" s="4"/>
      <c r="H70" s="2"/>
      <c r="I70" s="2"/>
      <c r="J70" s="2"/>
      <c r="K70" s="2"/>
    </row>
    <row r="71" spans="1:532" ht="13.5" thickBot="1" x14ac:dyDescent="0.25">
      <c r="B71" s="2"/>
      <c r="C71" s="103" t="s">
        <v>30</v>
      </c>
      <c r="D71" s="104">
        <v>3</v>
      </c>
      <c r="E71" s="4"/>
      <c r="F71" s="4"/>
      <c r="G71" s="4"/>
      <c r="H71" s="2"/>
      <c r="I71" s="2"/>
      <c r="J71" s="2"/>
      <c r="K71" s="2"/>
    </row>
    <row r="72" spans="1:532" ht="13.5" thickTop="1" x14ac:dyDescent="0.2">
      <c r="B72" s="2"/>
      <c r="C72" s="3"/>
      <c r="D72" s="4"/>
      <c r="E72" s="4"/>
      <c r="F72" s="4"/>
      <c r="G72" s="4"/>
      <c r="H72" s="2"/>
      <c r="I72" s="2"/>
      <c r="J72" s="2"/>
      <c r="K72" s="2"/>
    </row>
    <row r="73" spans="1:532" ht="14.25" x14ac:dyDescent="0.2">
      <c r="A73" s="179" t="s">
        <v>71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M73" s="8"/>
      <c r="N73" s="8"/>
      <c r="O73" s="8"/>
      <c r="P73" s="8"/>
      <c r="Q73" s="8"/>
      <c r="R73" s="8"/>
      <c r="S73" s="8"/>
      <c r="T73" s="8"/>
      <c r="U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</row>
    <row r="74" spans="1:532" ht="14.25" x14ac:dyDescent="0.2">
      <c r="A74" s="179" t="s">
        <v>53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M74" s="8"/>
      <c r="N74" s="8"/>
      <c r="O74" s="8"/>
      <c r="P74" s="8"/>
      <c r="Q74" s="8"/>
      <c r="R74" s="8"/>
      <c r="S74" s="8"/>
      <c r="T74" s="8"/>
      <c r="U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</row>
  </sheetData>
  <mergeCells count="32">
    <mergeCell ref="B19:K19"/>
    <mergeCell ref="B47:F47"/>
    <mergeCell ref="B49:F49"/>
    <mergeCell ref="B57:K57"/>
    <mergeCell ref="B61:D61"/>
    <mergeCell ref="A73:K73"/>
    <mergeCell ref="A74:K74"/>
    <mergeCell ref="F45:G46"/>
    <mergeCell ref="B46:D46"/>
    <mergeCell ref="C64:D64"/>
    <mergeCell ref="B45:D45"/>
    <mergeCell ref="B60:D60"/>
    <mergeCell ref="F60:G61"/>
    <mergeCell ref="B2:C2"/>
    <mergeCell ref="B7:K7"/>
    <mergeCell ref="B8:K8"/>
    <mergeCell ref="B3:D3"/>
    <mergeCell ref="F3:K3"/>
    <mergeCell ref="F4:K4"/>
    <mergeCell ref="F5:K5"/>
    <mergeCell ref="D10:D11"/>
    <mergeCell ref="E10:G10"/>
    <mergeCell ref="H10:H11"/>
    <mergeCell ref="B18:D18"/>
    <mergeCell ref="F18:G18"/>
    <mergeCell ref="B13:K13"/>
    <mergeCell ref="I10:I11"/>
    <mergeCell ref="J10:J11"/>
    <mergeCell ref="K10:K11"/>
    <mergeCell ref="B12:K12"/>
    <mergeCell ref="B10:B11"/>
    <mergeCell ref="C10:C1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2019-12-04T08:18:13Z</cp:lastPrinted>
  <dcterms:created xsi:type="dcterms:W3CDTF">2006-03-17T09:51:41Z</dcterms:created>
  <dcterms:modified xsi:type="dcterms:W3CDTF">2019-12-09T08:08:35Z</dcterms:modified>
</cp:coreProperties>
</file>