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20" windowWidth="15180" windowHeight="7560"/>
  </bookViews>
  <sheets>
    <sheet name="ANEXA" sheetId="3" r:id="rId1"/>
  </sheets>
  <calcPr calcId="145621"/>
</workbook>
</file>

<file path=xl/calcChain.xml><?xml version="1.0" encoding="utf-8"?>
<calcChain xmlns="http://schemas.openxmlformats.org/spreadsheetml/2006/main">
  <c r="K43" i="3" l="1"/>
  <c r="K55" i="3" l="1"/>
  <c r="K44" i="3" l="1"/>
  <c r="K28" i="3"/>
  <c r="K30" i="3"/>
  <c r="K31" i="3"/>
  <c r="K32" i="3"/>
  <c r="K33" i="3"/>
  <c r="K35" i="3"/>
  <c r="K36" i="3"/>
  <c r="K27" i="3"/>
  <c r="K26" i="3"/>
  <c r="K25" i="3"/>
  <c r="K24" i="3"/>
  <c r="K16" i="3"/>
  <c r="K41" i="3" l="1"/>
  <c r="J20" i="3" l="1"/>
  <c r="K42" i="3" l="1"/>
  <c r="K52" i="3" l="1"/>
  <c r="J45" i="3"/>
  <c r="J46" i="3" s="1"/>
  <c r="K46" i="3" s="1"/>
  <c r="J60" i="3" l="1"/>
  <c r="D67" i="3"/>
  <c r="I59" i="3"/>
  <c r="H59" i="3"/>
  <c r="K58" i="3"/>
  <c r="K57" i="3"/>
  <c r="K54" i="3"/>
  <c r="K53" i="3"/>
  <c r="K50" i="3"/>
  <c r="H45" i="3"/>
  <c r="I44" i="3"/>
  <c r="I43" i="3"/>
  <c r="I42" i="3"/>
  <c r="I41" i="3"/>
  <c r="K40" i="3"/>
  <c r="I40" i="3"/>
  <c r="K39" i="3"/>
  <c r="I39" i="3"/>
  <c r="K38" i="3"/>
  <c r="I38" i="3"/>
  <c r="K37" i="3"/>
  <c r="I37" i="3"/>
  <c r="I35" i="3"/>
  <c r="I34" i="3"/>
  <c r="I33" i="3"/>
  <c r="I32" i="3"/>
  <c r="I31" i="3"/>
  <c r="I30" i="3"/>
  <c r="I29" i="3"/>
  <c r="I28" i="3"/>
  <c r="I27" i="3"/>
  <c r="I26" i="3"/>
  <c r="I25" i="3"/>
  <c r="I24" i="3"/>
  <c r="K23" i="3"/>
  <c r="K22" i="3"/>
  <c r="H20" i="3"/>
  <c r="E20" i="3"/>
  <c r="I19" i="3"/>
  <c r="I18" i="3"/>
  <c r="I17" i="3"/>
  <c r="I16" i="3"/>
  <c r="K60" i="3" l="1"/>
  <c r="K20" i="3"/>
  <c r="K45" i="3"/>
  <c r="I45" i="3"/>
  <c r="I20" i="3"/>
</calcChain>
</file>

<file path=xl/sharedStrings.xml><?xml version="1.0" encoding="utf-8"?>
<sst xmlns="http://schemas.openxmlformats.org/spreadsheetml/2006/main" count="173" uniqueCount="70">
  <si>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</si>
  <si>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</si>
  <si>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</si>
  <si>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</si>
  <si>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</si>
  <si>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</si>
  <si>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</si>
  <si>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</si>
  <si>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</si>
  <si>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</si>
  <si>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</si>
  <si>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</si>
  <si>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</si>
  <si>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</si>
  <si>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</si>
  <si>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</si>
  <si>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</si>
  <si>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</si>
  <si>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</si>
  <si>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</si>
  <si>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</si>
  <si>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</si>
  <si>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</si>
  <si>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</si>
  <si>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</si>
  <si>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</si>
  <si>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</si>
  <si>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</si>
  <si>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</si>
  <si>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</si>
  <si>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</si>
  <si>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</si>
  <si>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</si>
  <si>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</si>
  <si>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</si>
  <si>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</si>
  <si>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</si>
  <si>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</si>
  <si>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</si>
  <si>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</si>
  <si>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</si>
  <si>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</si>
  <si>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</si>
  <si>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</si>
  <si>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</si>
  <si>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</si>
  <si>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</si>
  <si>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</si>
  <si>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</si>
  <si>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</si>
  <si>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</si>
  <si>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</si>
  <si>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</si>
  <si>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</si>
  <si>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</si>
  <si>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</si>
  <si>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</si>
  <si>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</si>
  <si>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</si>
  <si>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</si>
  <si>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</si>
  <si>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</si>
  <si>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</si>
  <si>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</si>
  <si>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</si>
  <si>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</si>
  <si>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Anexa  la H.C.L. Nr. .............. din ......................</t>
  </si>
  <si>
    <t>PRIMAR</t>
  </si>
  <si>
    <t>NICOLAE ROBU</t>
  </si>
  <si>
    <t>Director Executiv Adjunct,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</si>
</sst>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19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40" xfId="0" applyFont="1" applyFill="1" applyBorder="1"/>
    <xf numFmtId="0" fontId="12" fillId="2" borderId="32" xfId="0" applyFont="1" applyFill="1" applyBorder="1"/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0" fontId="1" fillId="0" borderId="51" xfId="0" applyFont="1" applyFill="1" applyBorder="1"/>
    <xf numFmtId="3" fontId="16" fillId="5" borderId="32" xfId="0" applyNumberFormat="1" applyFont="1" applyFill="1" applyBorder="1"/>
    <xf numFmtId="3" fontId="2" fillId="0" borderId="56" xfId="0" applyNumberFormat="1" applyFont="1" applyBorder="1" applyAlignment="1">
      <alignment horizontal="center" vertical="center"/>
    </xf>
    <xf numFmtId="0" fontId="15" fillId="0" borderId="59" xfId="0" applyFont="1" applyBorder="1"/>
    <xf numFmtId="3" fontId="13" fillId="0" borderId="60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2" fillId="5" borderId="38" xfId="0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3" xfId="0" applyFont="1" applyBorder="1"/>
    <xf numFmtId="0" fontId="1" fillId="0" borderId="6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3" fontId="2" fillId="0" borderId="58" xfId="0" applyNumberFormat="1" applyFont="1" applyBorder="1" applyAlignment="1">
      <alignment horizontal="right" vertical="center"/>
    </xf>
    <xf numFmtId="0" fontId="20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2" xfId="0" applyFont="1" applyFill="1" applyBorder="1" applyAlignment="1">
      <alignment horizontal="left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1" xfId="0" applyFont="1" applyBorder="1" applyAlignment="1"/>
    <xf numFmtId="0" fontId="14" fillId="0" borderId="62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7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D73"/>
  <sheetViews>
    <sheetView tabSelected="1" topLeftCell="A49" zoomScale="120" zoomScaleNormal="120" workbookViewId="0">
      <selection activeCell="N50" sqref="N50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24" width="9.140625" style="11"/>
  </cols>
  <sheetData>
    <row r="1" spans="1:524" s="33" customFormat="1" ht="15.75" x14ac:dyDescent="0.25">
      <c r="B1" s="147" t="s">
        <v>37</v>
      </c>
      <c r="C1" s="147"/>
      <c r="D1" s="32"/>
      <c r="E1" s="32"/>
      <c r="F1" s="32"/>
      <c r="G1" s="32"/>
      <c r="H1" s="32"/>
      <c r="I1" s="32"/>
      <c r="J1" s="32"/>
      <c r="K1" s="32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</row>
    <row r="2" spans="1:524" s="33" customFormat="1" ht="15.75" x14ac:dyDescent="0.25">
      <c r="B2" s="182" t="s">
        <v>44</v>
      </c>
      <c r="C2" s="182"/>
      <c r="D2" s="32"/>
      <c r="E2" s="32"/>
      <c r="F2" s="32"/>
      <c r="G2" s="32"/>
      <c r="H2" s="32"/>
      <c r="I2" s="32"/>
      <c r="J2" s="32"/>
      <c r="K2" s="32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</row>
    <row r="3" spans="1:524" s="33" customFormat="1" ht="15.75" x14ac:dyDescent="0.25">
      <c r="B3" s="185" t="s">
        <v>66</v>
      </c>
      <c r="C3" s="185"/>
      <c r="D3" s="32"/>
      <c r="E3" s="30"/>
      <c r="F3" s="183" t="s">
        <v>46</v>
      </c>
      <c r="G3" s="184"/>
      <c r="H3" s="184"/>
      <c r="I3" s="184"/>
      <c r="J3" s="184"/>
      <c r="K3" s="3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</row>
    <row r="4" spans="1:524" s="33" customFormat="1" ht="15.75" x14ac:dyDescent="0.25">
      <c r="D4" s="32"/>
      <c r="E4" s="30"/>
      <c r="F4" s="183" t="s">
        <v>67</v>
      </c>
      <c r="G4" s="184"/>
      <c r="H4" s="184"/>
      <c r="I4" s="184"/>
      <c r="J4" s="184"/>
      <c r="K4" s="3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</row>
    <row r="5" spans="1:524" s="33" customFormat="1" ht="15.75" x14ac:dyDescent="0.25">
      <c r="B5" s="32"/>
      <c r="C5" s="32" t="s">
        <v>0</v>
      </c>
      <c r="D5" s="32"/>
      <c r="E5" s="32"/>
      <c r="F5" s="184" t="s">
        <v>68</v>
      </c>
      <c r="G5" s="184"/>
      <c r="H5" s="184"/>
      <c r="I5" s="184"/>
      <c r="J5" s="184"/>
      <c r="K5" s="3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</row>
    <row r="6" spans="1:524" ht="15" x14ac:dyDescent="0.25">
      <c r="A6"/>
      <c r="B6" s="32"/>
      <c r="C6" s="32"/>
      <c r="D6" s="32"/>
      <c r="E6" s="32"/>
      <c r="F6" s="35"/>
      <c r="G6" s="35"/>
      <c r="H6" s="35"/>
      <c r="I6" s="35"/>
      <c r="J6" s="35"/>
      <c r="K6" s="32"/>
    </row>
    <row r="7" spans="1:524" x14ac:dyDescent="0.2">
      <c r="A7"/>
      <c r="B7" s="29"/>
      <c r="C7" s="29"/>
      <c r="D7" s="29"/>
      <c r="E7" s="29"/>
      <c r="F7" s="31"/>
      <c r="G7" s="31"/>
      <c r="H7" s="31"/>
      <c r="I7" s="31"/>
      <c r="J7" s="31"/>
      <c r="K7" s="29"/>
    </row>
    <row r="8" spans="1:524" x14ac:dyDescent="0.2"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524" ht="18.75" x14ac:dyDescent="0.2">
      <c r="A9"/>
      <c r="B9" s="186" t="s">
        <v>38</v>
      </c>
      <c r="C9" s="187"/>
      <c r="D9" s="187"/>
      <c r="E9" s="187"/>
      <c r="F9" s="187"/>
      <c r="G9" s="187"/>
      <c r="H9" s="187"/>
      <c r="I9" s="187"/>
      <c r="J9" s="187"/>
      <c r="K9" s="187"/>
    </row>
    <row r="10" spans="1:524" ht="6.75" customHeight="1" x14ac:dyDescent="0.2">
      <c r="A10"/>
      <c r="B10" s="214"/>
      <c r="C10" s="214"/>
      <c r="D10" s="214"/>
      <c r="E10" s="214"/>
      <c r="F10" s="214"/>
      <c r="G10" s="214"/>
      <c r="H10" s="214"/>
      <c r="I10" s="214"/>
      <c r="J10" s="214"/>
      <c r="K10" s="214"/>
    </row>
    <row r="11" spans="1:524" s="1" customFormat="1" ht="9" customHeight="1" thickBot="1" x14ac:dyDescent="0.2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</row>
    <row r="12" spans="1:524" ht="40.5" customHeight="1" thickTop="1" x14ac:dyDescent="0.2">
      <c r="A12"/>
      <c r="B12" s="202" t="s">
        <v>63</v>
      </c>
      <c r="C12" s="204" t="s">
        <v>1</v>
      </c>
      <c r="D12" s="204" t="s">
        <v>2</v>
      </c>
      <c r="E12" s="207" t="s">
        <v>53</v>
      </c>
      <c r="F12" s="208"/>
      <c r="G12" s="209"/>
      <c r="H12" s="210" t="s">
        <v>31</v>
      </c>
      <c r="I12" s="212" t="s">
        <v>32</v>
      </c>
      <c r="J12" s="213" t="s">
        <v>34</v>
      </c>
      <c r="K12" s="188" t="s">
        <v>33</v>
      </c>
    </row>
    <row r="13" spans="1:524" ht="26.25" thickBot="1" x14ac:dyDescent="0.25">
      <c r="A13"/>
      <c r="B13" s="203"/>
      <c r="C13" s="205"/>
      <c r="D13" s="206"/>
      <c r="E13" s="92" t="s">
        <v>45</v>
      </c>
      <c r="F13" s="93" t="s">
        <v>49</v>
      </c>
      <c r="G13" s="93" t="s">
        <v>3</v>
      </c>
      <c r="H13" s="211"/>
      <c r="I13" s="211"/>
      <c r="J13" s="205"/>
      <c r="K13" s="189"/>
    </row>
    <row r="14" spans="1:524" ht="14.25" thickTop="1" thickBot="1" x14ac:dyDescent="0.25">
      <c r="A14"/>
      <c r="B14" s="190" t="s">
        <v>64</v>
      </c>
      <c r="C14" s="191"/>
      <c r="D14" s="192"/>
      <c r="E14" s="192"/>
      <c r="F14" s="192"/>
      <c r="G14" s="192"/>
      <c r="H14" s="192"/>
      <c r="I14" s="192"/>
      <c r="J14" s="192"/>
      <c r="K14" s="193"/>
    </row>
    <row r="15" spans="1:524" ht="12.75" customHeight="1" thickTop="1" x14ac:dyDescent="0.2">
      <c r="A15"/>
      <c r="B15" s="199" t="s">
        <v>57</v>
      </c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524" x14ac:dyDescent="0.2">
      <c r="A16"/>
      <c r="B16" s="99">
        <v>1</v>
      </c>
      <c r="C16" s="41" t="s">
        <v>5</v>
      </c>
      <c r="D16" s="40" t="s">
        <v>4</v>
      </c>
      <c r="E16" s="42">
        <v>1</v>
      </c>
      <c r="F16" s="17"/>
      <c r="G16" s="17" t="s">
        <v>17</v>
      </c>
      <c r="H16" s="43">
        <v>4</v>
      </c>
      <c r="I16" s="43">
        <f>E16-H16</f>
        <v>-3</v>
      </c>
      <c r="J16" s="43">
        <v>0</v>
      </c>
      <c r="K16" s="100">
        <f>E16-J16</f>
        <v>1</v>
      </c>
    </row>
    <row r="17" spans="1:11" x14ac:dyDescent="0.2">
      <c r="A17"/>
      <c r="B17" s="101">
        <v>2</v>
      </c>
      <c r="C17" s="66" t="s">
        <v>6</v>
      </c>
      <c r="D17" s="65" t="s">
        <v>4</v>
      </c>
      <c r="E17" s="45">
        <v>3</v>
      </c>
      <c r="F17" s="44" t="s">
        <v>7</v>
      </c>
      <c r="G17" s="44" t="s">
        <v>17</v>
      </c>
      <c r="H17" s="43">
        <v>0</v>
      </c>
      <c r="I17" s="43">
        <f>E17-H17</f>
        <v>3</v>
      </c>
      <c r="J17" s="43">
        <v>3</v>
      </c>
      <c r="K17" s="100">
        <v>0</v>
      </c>
    </row>
    <row r="18" spans="1:11" x14ac:dyDescent="0.2">
      <c r="A18"/>
      <c r="B18" s="102">
        <v>3</v>
      </c>
      <c r="C18" s="41" t="s">
        <v>39</v>
      </c>
      <c r="D18" s="17" t="s">
        <v>4</v>
      </c>
      <c r="E18" s="42">
        <v>9</v>
      </c>
      <c r="F18" s="17"/>
      <c r="G18" s="17" t="s">
        <v>17</v>
      </c>
      <c r="H18" s="22">
        <v>19</v>
      </c>
      <c r="I18" s="22">
        <f>E18-H18</f>
        <v>-10</v>
      </c>
      <c r="J18" s="22">
        <v>9</v>
      </c>
      <c r="K18" s="103">
        <v>0</v>
      </c>
    </row>
    <row r="19" spans="1:11" x14ac:dyDescent="0.2">
      <c r="A19"/>
      <c r="B19" s="102">
        <v>4</v>
      </c>
      <c r="C19" s="41" t="s">
        <v>40</v>
      </c>
      <c r="D19" s="44" t="s">
        <v>4</v>
      </c>
      <c r="E19" s="45">
        <v>9</v>
      </c>
      <c r="F19" s="44"/>
      <c r="G19" s="17" t="s">
        <v>17</v>
      </c>
      <c r="H19" s="43">
        <v>8</v>
      </c>
      <c r="I19" s="43">
        <f>E19-H19</f>
        <v>1</v>
      </c>
      <c r="J19" s="43">
        <v>8</v>
      </c>
      <c r="K19" s="100">
        <v>1</v>
      </c>
    </row>
    <row r="20" spans="1:11" ht="13.5" thickBot="1" x14ac:dyDescent="0.25">
      <c r="A20"/>
      <c r="B20" s="194" t="s">
        <v>8</v>
      </c>
      <c r="C20" s="195"/>
      <c r="D20" s="196"/>
      <c r="E20" s="75">
        <f>SUM(E16:E19)</f>
        <v>22</v>
      </c>
      <c r="F20" s="197"/>
      <c r="G20" s="198"/>
      <c r="H20" s="76">
        <f>SUM(H16:H19)</f>
        <v>31</v>
      </c>
      <c r="I20" s="76">
        <f>E20-H20</f>
        <v>-9</v>
      </c>
      <c r="J20" s="76">
        <f>J16+J17+J18+J19</f>
        <v>20</v>
      </c>
      <c r="K20" s="104">
        <f>E20-J20</f>
        <v>2</v>
      </c>
    </row>
    <row r="21" spans="1:11" ht="12.75" customHeight="1" thickTop="1" x14ac:dyDescent="0.25">
      <c r="B21" s="150" t="s">
        <v>58</v>
      </c>
      <c r="C21" s="151"/>
      <c r="D21" s="151"/>
      <c r="E21" s="151"/>
      <c r="F21" s="151"/>
      <c r="G21" s="151"/>
      <c r="H21" s="151"/>
      <c r="I21" s="151"/>
      <c r="J21" s="151"/>
      <c r="K21" s="152"/>
    </row>
    <row r="22" spans="1:11" s="11" customFormat="1" x14ac:dyDescent="0.2">
      <c r="B22" s="105">
        <v>5</v>
      </c>
      <c r="C22" s="53" t="s">
        <v>43</v>
      </c>
      <c r="D22" s="44" t="s">
        <v>4</v>
      </c>
      <c r="E22" s="20">
        <v>2</v>
      </c>
      <c r="F22" s="44" t="s">
        <v>10</v>
      </c>
      <c r="G22" s="51" t="s">
        <v>11</v>
      </c>
      <c r="H22" s="67"/>
      <c r="I22" s="67"/>
      <c r="J22" s="53">
        <v>2</v>
      </c>
      <c r="K22" s="106">
        <f>E22-J22</f>
        <v>0</v>
      </c>
    </row>
    <row r="23" spans="1:11" s="11" customFormat="1" ht="13.5" thickBot="1" x14ac:dyDescent="0.25">
      <c r="B23" s="107">
        <v>6</v>
      </c>
      <c r="C23" s="56" t="s">
        <v>43</v>
      </c>
      <c r="D23" s="54" t="s">
        <v>4</v>
      </c>
      <c r="E23" s="61">
        <v>0</v>
      </c>
      <c r="F23" s="54" t="s">
        <v>10</v>
      </c>
      <c r="G23" s="54" t="s">
        <v>13</v>
      </c>
      <c r="H23" s="94"/>
      <c r="I23" s="94"/>
      <c r="J23" s="56">
        <v>0</v>
      </c>
      <c r="K23" s="108">
        <f t="shared" ref="K23:K40" si="0">E23-J23</f>
        <v>0</v>
      </c>
    </row>
    <row r="24" spans="1:11" s="11" customFormat="1" ht="13.5" thickTop="1" x14ac:dyDescent="0.2">
      <c r="A24" s="15"/>
      <c r="B24" s="109">
        <v>7</v>
      </c>
      <c r="C24" s="58" t="s">
        <v>9</v>
      </c>
      <c r="D24" s="46" t="s">
        <v>4</v>
      </c>
      <c r="E24" s="62">
        <v>12</v>
      </c>
      <c r="F24" s="46" t="s">
        <v>10</v>
      </c>
      <c r="G24" s="46" t="s">
        <v>11</v>
      </c>
      <c r="H24" s="58">
        <v>91</v>
      </c>
      <c r="I24" s="58">
        <f t="shared" ref="I24:I44" si="1">E24-H24</f>
        <v>-79</v>
      </c>
      <c r="J24" s="58">
        <v>12</v>
      </c>
      <c r="K24" s="110">
        <f>E24-J24</f>
        <v>0</v>
      </c>
    </row>
    <row r="25" spans="1:11" s="11" customFormat="1" x14ac:dyDescent="0.2">
      <c r="A25" s="15"/>
      <c r="B25" s="105">
        <v>8</v>
      </c>
      <c r="C25" s="43" t="s">
        <v>9</v>
      </c>
      <c r="D25" s="51" t="s">
        <v>12</v>
      </c>
      <c r="E25" s="21">
        <v>6</v>
      </c>
      <c r="F25" s="44" t="s">
        <v>10</v>
      </c>
      <c r="G25" s="44" t="s">
        <v>13</v>
      </c>
      <c r="H25" s="43">
        <v>3</v>
      </c>
      <c r="I25" s="43">
        <f t="shared" si="1"/>
        <v>3</v>
      </c>
      <c r="J25" s="43">
        <v>5</v>
      </c>
      <c r="K25" s="111">
        <f>E25-J25</f>
        <v>1</v>
      </c>
    </row>
    <row r="26" spans="1:11" s="11" customFormat="1" x14ac:dyDescent="0.2">
      <c r="A26" s="15"/>
      <c r="B26" s="105">
        <v>9</v>
      </c>
      <c r="C26" s="43" t="s">
        <v>9</v>
      </c>
      <c r="D26" s="44" t="s">
        <v>4</v>
      </c>
      <c r="E26" s="21">
        <v>5</v>
      </c>
      <c r="F26" s="44" t="s">
        <v>10</v>
      </c>
      <c r="G26" s="44" t="s">
        <v>14</v>
      </c>
      <c r="H26" s="43">
        <v>2</v>
      </c>
      <c r="I26" s="43">
        <f t="shared" si="1"/>
        <v>3</v>
      </c>
      <c r="J26" s="43">
        <v>4</v>
      </c>
      <c r="K26" s="111">
        <f>E26-J26</f>
        <v>1</v>
      </c>
    </row>
    <row r="27" spans="1:11" s="11" customFormat="1" ht="13.5" thickBot="1" x14ac:dyDescent="0.25">
      <c r="A27" s="15"/>
      <c r="B27" s="112">
        <v>10</v>
      </c>
      <c r="C27" s="37" t="s">
        <v>9</v>
      </c>
      <c r="D27" s="36" t="s">
        <v>4</v>
      </c>
      <c r="E27" s="95">
        <v>0</v>
      </c>
      <c r="F27" s="36" t="s">
        <v>10</v>
      </c>
      <c r="G27" s="36" t="s">
        <v>15</v>
      </c>
      <c r="H27" s="37">
        <v>3</v>
      </c>
      <c r="I27" s="37">
        <f t="shared" si="1"/>
        <v>-3</v>
      </c>
      <c r="J27" s="37">
        <v>0</v>
      </c>
      <c r="K27" s="113">
        <f>E27-J27</f>
        <v>0</v>
      </c>
    </row>
    <row r="28" spans="1:11" s="11" customFormat="1" ht="13.5" thickTop="1" x14ac:dyDescent="0.2">
      <c r="A28" s="15"/>
      <c r="B28" s="102">
        <v>11</v>
      </c>
      <c r="C28" s="22" t="s">
        <v>16</v>
      </c>
      <c r="D28" s="17" t="s">
        <v>4</v>
      </c>
      <c r="E28" s="59">
        <v>3</v>
      </c>
      <c r="F28" s="17" t="s">
        <v>10</v>
      </c>
      <c r="G28" s="17" t="s">
        <v>11</v>
      </c>
      <c r="H28" s="22">
        <v>2</v>
      </c>
      <c r="I28" s="22">
        <f t="shared" si="1"/>
        <v>1</v>
      </c>
      <c r="J28" s="22">
        <v>3</v>
      </c>
      <c r="K28" s="114">
        <f t="shared" ref="K28:K36" si="2">E28-J28</f>
        <v>0</v>
      </c>
    </row>
    <row r="29" spans="1:11" s="11" customFormat="1" x14ac:dyDescent="0.2">
      <c r="B29" s="105">
        <v>12</v>
      </c>
      <c r="C29" s="43" t="s">
        <v>16</v>
      </c>
      <c r="D29" s="44" t="s">
        <v>4</v>
      </c>
      <c r="E29" s="20">
        <v>0</v>
      </c>
      <c r="F29" s="44" t="s">
        <v>10</v>
      </c>
      <c r="G29" s="44" t="s">
        <v>13</v>
      </c>
      <c r="H29" s="43">
        <v>2</v>
      </c>
      <c r="I29" s="43">
        <f t="shared" si="1"/>
        <v>-2</v>
      </c>
      <c r="J29" s="43">
        <v>0</v>
      </c>
      <c r="K29" s="111">
        <v>0</v>
      </c>
    </row>
    <row r="30" spans="1:11" s="11" customFormat="1" x14ac:dyDescent="0.2">
      <c r="A30" s="15"/>
      <c r="B30" s="105">
        <v>13</v>
      </c>
      <c r="C30" s="43" t="s">
        <v>16</v>
      </c>
      <c r="D30" s="44" t="s">
        <v>4</v>
      </c>
      <c r="E30" s="20">
        <v>0</v>
      </c>
      <c r="F30" s="44" t="s">
        <v>10</v>
      </c>
      <c r="G30" s="44" t="s">
        <v>14</v>
      </c>
      <c r="H30" s="43">
        <v>1</v>
      </c>
      <c r="I30" s="43">
        <f t="shared" si="1"/>
        <v>-1</v>
      </c>
      <c r="J30" s="43">
        <v>0</v>
      </c>
      <c r="K30" s="111">
        <f t="shared" si="2"/>
        <v>0</v>
      </c>
    </row>
    <row r="31" spans="1:11" s="11" customFormat="1" ht="13.5" thickBot="1" x14ac:dyDescent="0.25">
      <c r="A31" s="15"/>
      <c r="B31" s="107">
        <v>14</v>
      </c>
      <c r="C31" s="55" t="s">
        <v>16</v>
      </c>
      <c r="D31" s="54" t="s">
        <v>4</v>
      </c>
      <c r="E31" s="61">
        <v>0</v>
      </c>
      <c r="F31" s="54" t="s">
        <v>10</v>
      </c>
      <c r="G31" s="54" t="s">
        <v>15</v>
      </c>
      <c r="H31" s="55">
        <v>3</v>
      </c>
      <c r="I31" s="55">
        <f t="shared" si="1"/>
        <v>-3</v>
      </c>
      <c r="J31" s="55">
        <v>0</v>
      </c>
      <c r="K31" s="115">
        <f t="shared" si="2"/>
        <v>0</v>
      </c>
    </row>
    <row r="32" spans="1:11" s="11" customFormat="1" ht="13.5" thickTop="1" x14ac:dyDescent="0.2">
      <c r="A32" s="15"/>
      <c r="B32" s="109">
        <v>15</v>
      </c>
      <c r="C32" s="57" t="s">
        <v>42</v>
      </c>
      <c r="D32" s="46" t="s">
        <v>4</v>
      </c>
      <c r="E32" s="47">
        <v>26</v>
      </c>
      <c r="F32" s="46" t="s">
        <v>10</v>
      </c>
      <c r="G32" s="46" t="s">
        <v>11</v>
      </c>
      <c r="H32" s="58">
        <v>0</v>
      </c>
      <c r="I32" s="58">
        <f t="shared" si="1"/>
        <v>26</v>
      </c>
      <c r="J32" s="58">
        <v>26</v>
      </c>
      <c r="K32" s="110">
        <f t="shared" si="2"/>
        <v>0</v>
      </c>
    </row>
    <row r="33" spans="1:524" s="11" customFormat="1" x14ac:dyDescent="0.2">
      <c r="A33" s="15"/>
      <c r="B33" s="105">
        <v>16</v>
      </c>
      <c r="C33" s="52" t="s">
        <v>42</v>
      </c>
      <c r="D33" s="44" t="s">
        <v>4</v>
      </c>
      <c r="E33" s="20">
        <v>32</v>
      </c>
      <c r="F33" s="44" t="s">
        <v>10</v>
      </c>
      <c r="G33" s="44" t="s">
        <v>13</v>
      </c>
      <c r="H33" s="43">
        <v>0</v>
      </c>
      <c r="I33" s="43">
        <f t="shared" si="1"/>
        <v>32</v>
      </c>
      <c r="J33" s="43">
        <v>32</v>
      </c>
      <c r="K33" s="111">
        <f t="shared" si="2"/>
        <v>0</v>
      </c>
    </row>
    <row r="34" spans="1:524" s="11" customFormat="1" x14ac:dyDescent="0.2">
      <c r="A34" s="15"/>
      <c r="B34" s="105">
        <v>17</v>
      </c>
      <c r="C34" s="52" t="s">
        <v>42</v>
      </c>
      <c r="D34" s="44" t="s">
        <v>4</v>
      </c>
      <c r="E34" s="20">
        <v>60</v>
      </c>
      <c r="F34" s="44" t="s">
        <v>10</v>
      </c>
      <c r="G34" s="44" t="s">
        <v>14</v>
      </c>
      <c r="H34" s="43">
        <v>0</v>
      </c>
      <c r="I34" s="43">
        <f t="shared" si="1"/>
        <v>60</v>
      </c>
      <c r="J34" s="60">
        <v>59</v>
      </c>
      <c r="K34" s="111">
        <v>1</v>
      </c>
    </row>
    <row r="35" spans="1:524" s="16" customFormat="1" ht="13.5" thickBot="1" x14ac:dyDescent="0.25">
      <c r="A35" s="23"/>
      <c r="B35" s="112">
        <v>18</v>
      </c>
      <c r="C35" s="37" t="s">
        <v>42</v>
      </c>
      <c r="D35" s="36" t="s">
        <v>4</v>
      </c>
      <c r="E35" s="95">
        <v>4</v>
      </c>
      <c r="F35" s="36" t="s">
        <v>10</v>
      </c>
      <c r="G35" s="36" t="s">
        <v>15</v>
      </c>
      <c r="H35" s="37">
        <v>0</v>
      </c>
      <c r="I35" s="37">
        <f t="shared" si="1"/>
        <v>4</v>
      </c>
      <c r="J35" s="37">
        <v>4</v>
      </c>
      <c r="K35" s="113">
        <f t="shared" si="2"/>
        <v>0</v>
      </c>
    </row>
    <row r="36" spans="1:524" s="16" customFormat="1" ht="14.25" thickTop="1" thickBot="1" x14ac:dyDescent="0.25">
      <c r="A36" s="23"/>
      <c r="B36" s="116">
        <v>19</v>
      </c>
      <c r="C36" s="96" t="s">
        <v>42</v>
      </c>
      <c r="D36" s="97" t="s">
        <v>55</v>
      </c>
      <c r="E36" s="98">
        <v>1</v>
      </c>
      <c r="F36" s="97" t="s">
        <v>17</v>
      </c>
      <c r="G36" s="97" t="s">
        <v>11</v>
      </c>
      <c r="H36" s="96"/>
      <c r="I36" s="96"/>
      <c r="J36" s="96">
        <v>1</v>
      </c>
      <c r="K36" s="117">
        <f t="shared" si="2"/>
        <v>0</v>
      </c>
    </row>
    <row r="37" spans="1:524" s="11" customFormat="1" ht="13.5" thickTop="1" x14ac:dyDescent="0.2">
      <c r="A37" s="15"/>
      <c r="B37" s="109">
        <v>20</v>
      </c>
      <c r="C37" s="57" t="s">
        <v>18</v>
      </c>
      <c r="D37" s="46" t="s">
        <v>19</v>
      </c>
      <c r="E37" s="62">
        <v>5</v>
      </c>
      <c r="F37" s="46" t="s">
        <v>20</v>
      </c>
      <c r="G37" s="46" t="s">
        <v>11</v>
      </c>
      <c r="H37" s="58">
        <v>53</v>
      </c>
      <c r="I37" s="58">
        <f t="shared" si="1"/>
        <v>-48</v>
      </c>
      <c r="J37" s="58">
        <v>4</v>
      </c>
      <c r="K37" s="118">
        <f t="shared" si="0"/>
        <v>1</v>
      </c>
    </row>
    <row r="38" spans="1:524" s="11" customFormat="1" x14ac:dyDescent="0.2">
      <c r="A38" s="15"/>
      <c r="B38" s="105">
        <v>21</v>
      </c>
      <c r="C38" s="52" t="s">
        <v>18</v>
      </c>
      <c r="D38" s="44" t="s">
        <v>19</v>
      </c>
      <c r="E38" s="20">
        <v>0</v>
      </c>
      <c r="F38" s="44" t="s">
        <v>20</v>
      </c>
      <c r="G38" s="44" t="s">
        <v>13</v>
      </c>
      <c r="H38" s="43">
        <v>4</v>
      </c>
      <c r="I38" s="43">
        <f t="shared" si="1"/>
        <v>-4</v>
      </c>
      <c r="J38" s="43">
        <v>0</v>
      </c>
      <c r="K38" s="106">
        <f t="shared" si="0"/>
        <v>0</v>
      </c>
    </row>
    <row r="39" spans="1:524" s="11" customFormat="1" x14ac:dyDescent="0.2">
      <c r="A39" s="15"/>
      <c r="B39" s="105">
        <v>22</v>
      </c>
      <c r="C39" s="52" t="s">
        <v>18</v>
      </c>
      <c r="D39" s="44" t="s">
        <v>19</v>
      </c>
      <c r="E39" s="20">
        <v>0</v>
      </c>
      <c r="F39" s="44" t="s">
        <v>20</v>
      </c>
      <c r="G39" s="44" t="s">
        <v>14</v>
      </c>
      <c r="H39" s="43">
        <v>1</v>
      </c>
      <c r="I39" s="43">
        <f t="shared" si="1"/>
        <v>-1</v>
      </c>
      <c r="J39" s="43">
        <v>0</v>
      </c>
      <c r="K39" s="106">
        <f t="shared" si="0"/>
        <v>0</v>
      </c>
    </row>
    <row r="40" spans="1:524" s="11" customFormat="1" ht="13.5" thickBot="1" x14ac:dyDescent="0.25">
      <c r="A40" s="15"/>
      <c r="B40" s="112">
        <v>23</v>
      </c>
      <c r="C40" s="38" t="s">
        <v>18</v>
      </c>
      <c r="D40" s="36" t="s">
        <v>19</v>
      </c>
      <c r="E40" s="48">
        <v>0</v>
      </c>
      <c r="F40" s="36" t="s">
        <v>20</v>
      </c>
      <c r="G40" s="36" t="s">
        <v>15</v>
      </c>
      <c r="H40" s="37">
        <v>2</v>
      </c>
      <c r="I40" s="37">
        <f t="shared" si="1"/>
        <v>-2</v>
      </c>
      <c r="J40" s="37">
        <v>0</v>
      </c>
      <c r="K40" s="119">
        <f t="shared" si="0"/>
        <v>0</v>
      </c>
    </row>
    <row r="41" spans="1:524" s="15" customFormat="1" ht="13.5" thickTop="1" x14ac:dyDescent="0.2">
      <c r="B41" s="102">
        <v>24</v>
      </c>
      <c r="C41" s="49" t="s">
        <v>42</v>
      </c>
      <c r="D41" s="17" t="s">
        <v>19</v>
      </c>
      <c r="E41" s="50">
        <v>68</v>
      </c>
      <c r="F41" s="17" t="s">
        <v>20</v>
      </c>
      <c r="G41" s="17" t="s">
        <v>11</v>
      </c>
      <c r="H41" s="22">
        <v>0</v>
      </c>
      <c r="I41" s="22">
        <f t="shared" si="1"/>
        <v>68</v>
      </c>
      <c r="J41" s="22">
        <v>65</v>
      </c>
      <c r="K41" s="114">
        <f>E41-J41</f>
        <v>3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</row>
    <row r="42" spans="1:524" s="15" customFormat="1" x14ac:dyDescent="0.2">
      <c r="B42" s="105">
        <v>25</v>
      </c>
      <c r="C42" s="52" t="s">
        <v>42</v>
      </c>
      <c r="D42" s="44" t="s">
        <v>19</v>
      </c>
      <c r="E42" s="21">
        <v>24</v>
      </c>
      <c r="F42" s="44" t="s">
        <v>20</v>
      </c>
      <c r="G42" s="44" t="s">
        <v>13</v>
      </c>
      <c r="H42" s="43">
        <v>3</v>
      </c>
      <c r="I42" s="43">
        <f t="shared" si="1"/>
        <v>21</v>
      </c>
      <c r="J42" s="43">
        <v>23</v>
      </c>
      <c r="K42" s="111">
        <f>E42-J42</f>
        <v>1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</row>
    <row r="43" spans="1:524" s="15" customFormat="1" x14ac:dyDescent="0.2">
      <c r="B43" s="105">
        <v>26</v>
      </c>
      <c r="C43" s="52" t="s">
        <v>42</v>
      </c>
      <c r="D43" s="44" t="s">
        <v>19</v>
      </c>
      <c r="E43" s="20">
        <v>38</v>
      </c>
      <c r="F43" s="44" t="s">
        <v>20</v>
      </c>
      <c r="G43" s="44" t="s">
        <v>14</v>
      </c>
      <c r="H43" s="43">
        <v>1</v>
      </c>
      <c r="I43" s="43">
        <f t="shared" si="1"/>
        <v>37</v>
      </c>
      <c r="J43" s="43">
        <v>38</v>
      </c>
      <c r="K43" s="111">
        <f>E43-J43</f>
        <v>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</row>
    <row r="44" spans="1:524" x14ac:dyDescent="0.2">
      <c r="B44" s="105">
        <v>27</v>
      </c>
      <c r="C44" s="52" t="s">
        <v>42</v>
      </c>
      <c r="D44" s="44" t="s">
        <v>19</v>
      </c>
      <c r="E44" s="20">
        <v>5</v>
      </c>
      <c r="F44" s="44" t="s">
        <v>20</v>
      </c>
      <c r="G44" s="44" t="s">
        <v>15</v>
      </c>
      <c r="H44" s="43">
        <v>0</v>
      </c>
      <c r="I44" s="43">
        <f t="shared" si="1"/>
        <v>5</v>
      </c>
      <c r="J44" s="43">
        <v>3</v>
      </c>
      <c r="K44" s="111">
        <f>E44-J44</f>
        <v>2</v>
      </c>
    </row>
    <row r="45" spans="1:524" x14ac:dyDescent="0.2">
      <c r="B45" s="174" t="s">
        <v>21</v>
      </c>
      <c r="C45" s="175"/>
      <c r="D45" s="176"/>
      <c r="E45" s="73">
        <v>291</v>
      </c>
      <c r="F45" s="165" t="s">
        <v>0</v>
      </c>
      <c r="G45" s="166"/>
      <c r="H45" s="26">
        <f>SUM(H24:H44)</f>
        <v>171</v>
      </c>
      <c r="I45" s="26">
        <f>SUM(I24:I44)</f>
        <v>117</v>
      </c>
      <c r="J45" s="74">
        <f>SUM(J22:J44)</f>
        <v>281</v>
      </c>
      <c r="K45" s="120">
        <f>SUM(K22:K44)</f>
        <v>10</v>
      </c>
    </row>
    <row r="46" spans="1:524" ht="13.5" thickBot="1" x14ac:dyDescent="0.25">
      <c r="B46" s="169" t="s">
        <v>50</v>
      </c>
      <c r="C46" s="170"/>
      <c r="D46" s="171"/>
      <c r="E46" s="80">
        <v>313</v>
      </c>
      <c r="F46" s="167"/>
      <c r="G46" s="168"/>
      <c r="H46" s="81"/>
      <c r="I46" s="81"/>
      <c r="J46" s="82">
        <f>J20+J45</f>
        <v>301</v>
      </c>
      <c r="K46" s="121">
        <f xml:space="preserve"> E46-J46</f>
        <v>12</v>
      </c>
    </row>
    <row r="47" spans="1:524" s="9" customFormat="1" ht="14.25" thickTop="1" x14ac:dyDescent="0.25">
      <c r="A47" s="24"/>
      <c r="B47" s="153" t="s">
        <v>59</v>
      </c>
      <c r="C47" s="154"/>
      <c r="D47" s="154"/>
      <c r="E47" s="154"/>
      <c r="F47" s="155"/>
      <c r="G47" s="77" t="s">
        <v>3</v>
      </c>
      <c r="H47" s="78"/>
      <c r="I47" s="78"/>
      <c r="J47" s="79"/>
      <c r="K47" s="12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</row>
    <row r="48" spans="1:524" s="9" customFormat="1" ht="13.5" thickBot="1" x14ac:dyDescent="0.25">
      <c r="A48" s="24"/>
      <c r="B48" s="123">
        <v>28</v>
      </c>
      <c r="C48" s="68" t="s">
        <v>39</v>
      </c>
      <c r="D48" s="69" t="s">
        <v>4</v>
      </c>
      <c r="E48" s="70">
        <v>1</v>
      </c>
      <c r="F48" s="71"/>
      <c r="G48" s="69" t="s">
        <v>17</v>
      </c>
      <c r="H48" s="71"/>
      <c r="I48" s="72"/>
      <c r="J48" s="68">
        <v>1</v>
      </c>
      <c r="K48" s="124">
        <v>0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</row>
    <row r="49" spans="1:524" s="10" customFormat="1" ht="14.25" thickTop="1" x14ac:dyDescent="0.25">
      <c r="A49" s="63"/>
      <c r="B49" s="156" t="s">
        <v>60</v>
      </c>
      <c r="C49" s="157"/>
      <c r="D49" s="157"/>
      <c r="E49" s="157"/>
      <c r="F49" s="157"/>
      <c r="G49" s="83" t="s">
        <v>56</v>
      </c>
      <c r="H49" s="84"/>
      <c r="I49" s="84"/>
      <c r="J49" s="85"/>
      <c r="K49" s="125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39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</row>
    <row r="50" spans="1:524" s="64" customFormat="1" x14ac:dyDescent="0.2">
      <c r="A50" s="63"/>
      <c r="B50" s="126">
        <v>29</v>
      </c>
      <c r="C50" s="43" t="s">
        <v>47</v>
      </c>
      <c r="D50" s="44" t="s">
        <v>4</v>
      </c>
      <c r="E50" s="18">
        <v>1</v>
      </c>
      <c r="F50" s="4"/>
      <c r="G50" s="44" t="s">
        <v>48</v>
      </c>
      <c r="H50" s="14"/>
      <c r="I50" s="14"/>
      <c r="J50" s="14">
        <v>1</v>
      </c>
      <c r="K50" s="127">
        <f>E50-J50</f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</row>
    <row r="51" spans="1:524" s="64" customFormat="1" x14ac:dyDescent="0.2">
      <c r="A51" s="63"/>
      <c r="B51" s="126">
        <v>30</v>
      </c>
      <c r="C51" s="43" t="s">
        <v>47</v>
      </c>
      <c r="D51" s="44" t="s">
        <v>4</v>
      </c>
      <c r="E51" s="18">
        <v>1</v>
      </c>
      <c r="F51" s="4"/>
      <c r="G51" s="44" t="s">
        <v>10</v>
      </c>
      <c r="H51" s="14"/>
      <c r="I51" s="14"/>
      <c r="J51" s="14">
        <v>0</v>
      </c>
      <c r="K51" s="127">
        <v>1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</row>
    <row r="52" spans="1:524" x14ac:dyDescent="0.2">
      <c r="B52" s="126">
        <v>31</v>
      </c>
      <c r="C52" s="14" t="s">
        <v>18</v>
      </c>
      <c r="D52" s="4" t="s">
        <v>19</v>
      </c>
      <c r="E52" s="18">
        <v>2</v>
      </c>
      <c r="F52" s="4"/>
      <c r="G52" s="4" t="s">
        <v>22</v>
      </c>
      <c r="H52" s="14">
        <v>6</v>
      </c>
      <c r="I52" s="14">
        <v>0</v>
      </c>
      <c r="J52" s="14">
        <v>2</v>
      </c>
      <c r="K52" s="127">
        <f>E52-J52</f>
        <v>0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524" x14ac:dyDescent="0.2">
      <c r="B53" s="126">
        <v>32</v>
      </c>
      <c r="C53" s="14" t="s">
        <v>23</v>
      </c>
      <c r="D53" s="4" t="s">
        <v>19</v>
      </c>
      <c r="E53" s="18">
        <v>1</v>
      </c>
      <c r="F53" s="4"/>
      <c r="G53" s="4" t="s">
        <v>22</v>
      </c>
      <c r="H53" s="14">
        <v>3</v>
      </c>
      <c r="I53" s="14">
        <v>1</v>
      </c>
      <c r="J53" s="14">
        <v>1</v>
      </c>
      <c r="K53" s="127">
        <f>E53-J53</f>
        <v>0</v>
      </c>
    </row>
    <row r="54" spans="1:524" x14ac:dyDescent="0.2">
      <c r="B54" s="126">
        <v>33</v>
      </c>
      <c r="C54" s="14" t="s">
        <v>36</v>
      </c>
      <c r="D54" s="4" t="s">
        <v>19</v>
      </c>
      <c r="E54" s="18">
        <v>1</v>
      </c>
      <c r="F54" s="4"/>
      <c r="G54" s="19"/>
      <c r="H54" s="14">
        <v>8</v>
      </c>
      <c r="I54" s="14">
        <v>0</v>
      </c>
      <c r="J54" s="14">
        <v>1</v>
      </c>
      <c r="K54" s="127">
        <f>E54-J54</f>
        <v>0</v>
      </c>
    </row>
    <row r="55" spans="1:524" ht="13.5" thickBot="1" x14ac:dyDescent="0.25">
      <c r="A55"/>
      <c r="B55" s="128">
        <v>34</v>
      </c>
      <c r="C55" s="86" t="s">
        <v>35</v>
      </c>
      <c r="D55" s="87" t="s">
        <v>65</v>
      </c>
      <c r="E55" s="88">
        <v>49</v>
      </c>
      <c r="F55" s="87"/>
      <c r="G55" s="89"/>
      <c r="H55" s="86"/>
      <c r="I55" s="90"/>
      <c r="J55" s="86">
        <v>48</v>
      </c>
      <c r="K55" s="129">
        <f>E55-J55</f>
        <v>1</v>
      </c>
    </row>
    <row r="56" spans="1:524" ht="14.25" thickTop="1" x14ac:dyDescent="0.25">
      <c r="A56"/>
      <c r="B56" s="158" t="s">
        <v>61</v>
      </c>
      <c r="C56" s="159"/>
      <c r="D56" s="159"/>
      <c r="E56" s="159"/>
      <c r="F56" s="159"/>
      <c r="G56" s="159"/>
      <c r="H56" s="159"/>
      <c r="I56" s="159"/>
      <c r="J56" s="159"/>
      <c r="K56" s="160"/>
    </row>
    <row r="57" spans="1:524" x14ac:dyDescent="0.2">
      <c r="A57"/>
      <c r="B57" s="126">
        <v>35</v>
      </c>
      <c r="C57" s="14" t="s">
        <v>41</v>
      </c>
      <c r="D57" s="4" t="s">
        <v>65</v>
      </c>
      <c r="E57" s="18">
        <v>1</v>
      </c>
      <c r="F57" s="4"/>
      <c r="G57" s="4" t="s">
        <v>10</v>
      </c>
      <c r="H57" s="14">
        <v>0</v>
      </c>
      <c r="I57" s="3">
        <v>1</v>
      </c>
      <c r="J57" s="14">
        <v>1</v>
      </c>
      <c r="K57" s="127">
        <f>E57-J57</f>
        <v>0</v>
      </c>
    </row>
    <row r="58" spans="1:524" x14ac:dyDescent="0.2">
      <c r="A58"/>
      <c r="B58" s="126">
        <v>36</v>
      </c>
      <c r="C58" s="14" t="s">
        <v>24</v>
      </c>
      <c r="D58" s="4" t="s">
        <v>65</v>
      </c>
      <c r="E58" s="18">
        <v>2</v>
      </c>
      <c r="F58" s="4"/>
      <c r="G58" s="19"/>
      <c r="H58" s="14">
        <v>1</v>
      </c>
      <c r="I58" s="3">
        <v>0</v>
      </c>
      <c r="J58" s="14">
        <v>2</v>
      </c>
      <c r="K58" s="127">
        <f t="shared" ref="K58" si="3">E58-J58</f>
        <v>0</v>
      </c>
    </row>
    <row r="59" spans="1:524" ht="13.5" thickBot="1" x14ac:dyDescent="0.25">
      <c r="A59"/>
      <c r="B59" s="177" t="s">
        <v>51</v>
      </c>
      <c r="C59" s="178"/>
      <c r="D59" s="179"/>
      <c r="E59" s="80">
        <v>59</v>
      </c>
      <c r="F59" s="165"/>
      <c r="G59" s="166"/>
      <c r="H59" s="7">
        <f>SUM(H49:H58)</f>
        <v>18</v>
      </c>
      <c r="I59" s="8">
        <f>SUM(I49:I58)</f>
        <v>2</v>
      </c>
      <c r="J59" s="91">
        <v>57</v>
      </c>
      <c r="K59" s="130">
        <v>2</v>
      </c>
    </row>
    <row r="60" spans="1:524" s="142" customFormat="1" ht="17.25" customHeight="1" thickTop="1" thickBot="1" x14ac:dyDescent="0.25">
      <c r="B60" s="161" t="s">
        <v>62</v>
      </c>
      <c r="C60" s="162"/>
      <c r="D60" s="163"/>
      <c r="E60" s="131">
        <v>372</v>
      </c>
      <c r="F60" s="180"/>
      <c r="G60" s="181"/>
      <c r="H60" s="143"/>
      <c r="I60" s="143"/>
      <c r="J60" s="145">
        <f>SUM(J46,J59)</f>
        <v>358</v>
      </c>
      <c r="K60" s="146">
        <f>SUM(K46,K59)</f>
        <v>14</v>
      </c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144"/>
      <c r="EH60" s="144"/>
      <c r="EI60" s="144"/>
      <c r="EJ60" s="144"/>
      <c r="EK60" s="144"/>
      <c r="EL60" s="144"/>
      <c r="EM60" s="144"/>
      <c r="EN60" s="144"/>
      <c r="EO60" s="144"/>
      <c r="EP60" s="144"/>
      <c r="EQ60" s="144"/>
      <c r="ER60" s="144"/>
      <c r="ES60" s="144"/>
      <c r="ET60" s="144"/>
      <c r="EU60" s="144"/>
      <c r="EV60" s="144"/>
      <c r="EW60" s="144"/>
      <c r="EX60" s="144"/>
      <c r="EY60" s="144"/>
      <c r="EZ60" s="144"/>
      <c r="FA60" s="144"/>
      <c r="FB60" s="144"/>
      <c r="FC60" s="144"/>
      <c r="FD60" s="144"/>
      <c r="FE60" s="144"/>
      <c r="FF60" s="144"/>
      <c r="FG60" s="144"/>
      <c r="FH60" s="144"/>
      <c r="FI60" s="144"/>
      <c r="FJ60" s="144"/>
      <c r="FK60" s="144"/>
      <c r="FL60" s="144"/>
      <c r="FM60" s="144"/>
      <c r="FN60" s="144"/>
      <c r="FO60" s="144"/>
      <c r="FP60" s="144"/>
      <c r="FQ60" s="144"/>
      <c r="FR60" s="144"/>
      <c r="FS60" s="144"/>
      <c r="FT60" s="144"/>
      <c r="FU60" s="144"/>
      <c r="FV60" s="144"/>
      <c r="FW60" s="144"/>
      <c r="FX60" s="144"/>
      <c r="FY60" s="144"/>
      <c r="FZ60" s="144"/>
      <c r="GA60" s="144"/>
      <c r="GB60" s="144"/>
      <c r="GC60" s="144"/>
      <c r="GD60" s="144"/>
      <c r="GE60" s="144"/>
      <c r="GF60" s="144"/>
      <c r="GG60" s="144"/>
      <c r="GH60" s="144"/>
      <c r="GI60" s="144"/>
      <c r="GJ60" s="144"/>
      <c r="GK60" s="144"/>
      <c r="GL60" s="144"/>
      <c r="GM60" s="144"/>
      <c r="GN60" s="144"/>
      <c r="GO60" s="144"/>
      <c r="GP60" s="144"/>
      <c r="GQ60" s="144"/>
      <c r="GR60" s="144"/>
      <c r="GS60" s="144"/>
      <c r="GT60" s="144"/>
      <c r="GU60" s="144"/>
      <c r="GV60" s="144"/>
      <c r="GW60" s="144"/>
      <c r="GX60" s="144"/>
      <c r="GY60" s="144"/>
      <c r="GZ60" s="144"/>
      <c r="HA60" s="144"/>
      <c r="HB60" s="144"/>
      <c r="HC60" s="144"/>
      <c r="HD60" s="144"/>
      <c r="HE60" s="144"/>
      <c r="HF60" s="144"/>
      <c r="HG60" s="144"/>
      <c r="HH60" s="144"/>
      <c r="HI60" s="144"/>
      <c r="HJ60" s="144"/>
      <c r="HK60" s="144"/>
      <c r="HL60" s="144"/>
      <c r="HM60" s="144"/>
      <c r="HN60" s="144"/>
      <c r="HO60" s="144"/>
      <c r="HP60" s="144"/>
      <c r="HQ60" s="144"/>
      <c r="HR60" s="144"/>
      <c r="HS60" s="144"/>
      <c r="HT60" s="144"/>
      <c r="HU60" s="144"/>
      <c r="HV60" s="144"/>
      <c r="HW60" s="144"/>
      <c r="HX60" s="144"/>
      <c r="HY60" s="144"/>
      <c r="HZ60" s="144"/>
      <c r="IA60" s="144"/>
      <c r="IB60" s="144"/>
      <c r="IC60" s="144"/>
      <c r="ID60" s="144"/>
      <c r="IE60" s="144"/>
      <c r="IF60" s="144"/>
      <c r="IG60" s="144"/>
      <c r="IH60" s="144"/>
      <c r="II60" s="144"/>
      <c r="IJ60" s="144"/>
      <c r="IK60" s="144"/>
      <c r="IL60" s="144"/>
      <c r="IM60" s="144"/>
      <c r="IN60" s="144"/>
      <c r="IO60" s="144"/>
      <c r="IP60" s="144"/>
      <c r="IQ60" s="144"/>
      <c r="IR60" s="144"/>
      <c r="IS60" s="144"/>
      <c r="IT60" s="144"/>
      <c r="IU60" s="144"/>
      <c r="IV60" s="144"/>
      <c r="IW60" s="144"/>
      <c r="IX60" s="144"/>
      <c r="IY60" s="144"/>
      <c r="IZ60" s="144"/>
      <c r="JA60" s="144"/>
      <c r="JB60" s="144"/>
      <c r="JC60" s="144"/>
      <c r="JD60" s="144"/>
      <c r="JE60" s="144"/>
      <c r="JF60" s="144"/>
      <c r="JG60" s="144"/>
      <c r="JH60" s="144"/>
      <c r="JI60" s="144"/>
      <c r="JJ60" s="144"/>
      <c r="JK60" s="144"/>
      <c r="JL60" s="144"/>
      <c r="JM60" s="144"/>
      <c r="JN60" s="144"/>
      <c r="JO60" s="144"/>
      <c r="JP60" s="144"/>
      <c r="JQ60" s="144"/>
      <c r="JR60" s="144"/>
      <c r="JS60" s="144"/>
      <c r="JT60" s="144"/>
      <c r="JU60" s="144"/>
      <c r="JV60" s="144"/>
      <c r="JW60" s="144"/>
      <c r="JX60" s="144"/>
      <c r="JY60" s="144"/>
      <c r="JZ60" s="144"/>
      <c r="KA60" s="144"/>
      <c r="KB60" s="144"/>
      <c r="KC60" s="144"/>
      <c r="KD60" s="144"/>
      <c r="KE60" s="144"/>
      <c r="KF60" s="144"/>
      <c r="KG60" s="144"/>
      <c r="KH60" s="144"/>
      <c r="KI60" s="144"/>
      <c r="KJ60" s="144"/>
      <c r="KK60" s="144"/>
      <c r="KL60" s="144"/>
      <c r="KM60" s="144"/>
      <c r="KN60" s="144"/>
      <c r="KO60" s="144"/>
      <c r="KP60" s="144"/>
      <c r="KQ60" s="144"/>
      <c r="KR60" s="144"/>
      <c r="KS60" s="144"/>
      <c r="KT60" s="144"/>
      <c r="KU60" s="144"/>
      <c r="KV60" s="144"/>
      <c r="KW60" s="144"/>
      <c r="KX60" s="144"/>
      <c r="KY60" s="144"/>
      <c r="KZ60" s="144"/>
      <c r="LA60" s="144"/>
      <c r="LB60" s="144"/>
      <c r="LC60" s="144"/>
      <c r="LD60" s="144"/>
      <c r="LE60" s="144"/>
      <c r="LF60" s="144"/>
      <c r="LG60" s="144"/>
      <c r="LH60" s="144"/>
      <c r="LI60" s="144"/>
      <c r="LJ60" s="144"/>
      <c r="LK60" s="144"/>
      <c r="LL60" s="144"/>
      <c r="LM60" s="144"/>
      <c r="LN60" s="144"/>
      <c r="LO60" s="144"/>
      <c r="LP60" s="144"/>
      <c r="LQ60" s="144"/>
      <c r="LR60" s="144"/>
      <c r="LS60" s="144"/>
      <c r="LT60" s="144"/>
      <c r="LU60" s="144"/>
      <c r="LV60" s="144"/>
      <c r="LW60" s="144"/>
      <c r="LX60" s="144"/>
      <c r="LY60" s="144"/>
      <c r="LZ60" s="144"/>
      <c r="MA60" s="144"/>
      <c r="MB60" s="144"/>
      <c r="MC60" s="144"/>
      <c r="MD60" s="144"/>
      <c r="ME60" s="144"/>
      <c r="MF60" s="144"/>
      <c r="MG60" s="144"/>
      <c r="MH60" s="144"/>
      <c r="MI60" s="144"/>
      <c r="MJ60" s="144"/>
      <c r="MK60" s="144"/>
      <c r="ML60" s="144"/>
      <c r="MM60" s="144"/>
      <c r="MN60" s="144"/>
      <c r="MO60" s="144"/>
      <c r="MP60" s="144"/>
      <c r="MQ60" s="144"/>
      <c r="MR60" s="144"/>
      <c r="MS60" s="144"/>
      <c r="MT60" s="144"/>
      <c r="MU60" s="144"/>
      <c r="MV60" s="144"/>
      <c r="MW60" s="144"/>
      <c r="MX60" s="144"/>
      <c r="MY60" s="144"/>
      <c r="MZ60" s="144"/>
      <c r="NA60" s="144"/>
      <c r="NB60" s="144"/>
      <c r="NC60" s="144"/>
      <c r="ND60" s="144"/>
      <c r="NE60" s="144"/>
      <c r="NF60" s="144"/>
      <c r="NG60" s="144"/>
      <c r="NH60" s="144"/>
      <c r="NI60" s="144"/>
      <c r="NJ60" s="144"/>
      <c r="NK60" s="144"/>
      <c r="NL60" s="144"/>
      <c r="NM60" s="144"/>
      <c r="NN60" s="144"/>
      <c r="NO60" s="144"/>
      <c r="NP60" s="144"/>
      <c r="NQ60" s="144"/>
      <c r="NR60" s="144"/>
      <c r="NS60" s="144"/>
      <c r="NT60" s="144"/>
      <c r="NU60" s="144"/>
      <c r="NV60" s="144"/>
      <c r="NW60" s="144"/>
      <c r="NX60" s="144"/>
      <c r="NY60" s="144"/>
      <c r="NZ60" s="144"/>
      <c r="OA60" s="144"/>
      <c r="OB60" s="144"/>
      <c r="OC60" s="144"/>
      <c r="OD60" s="144"/>
      <c r="OE60" s="144"/>
      <c r="OF60" s="144"/>
      <c r="OG60" s="144"/>
      <c r="OH60" s="144"/>
      <c r="OI60" s="144"/>
      <c r="OJ60" s="144"/>
      <c r="OK60" s="144"/>
      <c r="OL60" s="144"/>
      <c r="OM60" s="144"/>
      <c r="ON60" s="144"/>
      <c r="OO60" s="144"/>
      <c r="OP60" s="144"/>
      <c r="OQ60" s="144"/>
      <c r="OR60" s="144"/>
      <c r="OS60" s="144"/>
      <c r="OT60" s="144"/>
      <c r="OU60" s="144"/>
      <c r="OV60" s="144"/>
      <c r="OW60" s="144"/>
      <c r="OX60" s="144"/>
      <c r="OY60" s="144"/>
      <c r="OZ60" s="144"/>
      <c r="PA60" s="144"/>
      <c r="PB60" s="144"/>
      <c r="PC60" s="144"/>
      <c r="PD60" s="144"/>
      <c r="PE60" s="144"/>
      <c r="PF60" s="144"/>
      <c r="PG60" s="144"/>
      <c r="PH60" s="144"/>
      <c r="PI60" s="144"/>
      <c r="PJ60" s="144"/>
      <c r="PK60" s="144"/>
      <c r="PL60" s="144"/>
      <c r="PM60" s="144"/>
      <c r="PN60" s="144"/>
      <c r="PO60" s="144"/>
      <c r="PP60" s="144"/>
      <c r="PQ60" s="144"/>
      <c r="PR60" s="144"/>
      <c r="PS60" s="144"/>
      <c r="PT60" s="144"/>
      <c r="PU60" s="144"/>
      <c r="PV60" s="144"/>
      <c r="PW60" s="144"/>
      <c r="PX60" s="144"/>
      <c r="PY60" s="144"/>
      <c r="PZ60" s="144"/>
      <c r="QA60" s="144"/>
      <c r="QB60" s="144"/>
      <c r="QC60" s="144"/>
      <c r="QD60" s="144"/>
      <c r="QE60" s="144"/>
      <c r="QF60" s="144"/>
      <c r="QG60" s="144"/>
      <c r="QH60" s="144"/>
      <c r="QI60" s="144"/>
      <c r="QJ60" s="144"/>
      <c r="QK60" s="144"/>
      <c r="QL60" s="144"/>
      <c r="QM60" s="144"/>
      <c r="QN60" s="144"/>
      <c r="QO60" s="144"/>
      <c r="QP60" s="144"/>
      <c r="QQ60" s="144"/>
      <c r="QR60" s="144"/>
      <c r="QS60" s="144"/>
      <c r="QT60" s="144"/>
      <c r="QU60" s="144"/>
      <c r="QV60" s="144"/>
      <c r="QW60" s="144"/>
      <c r="QX60" s="144"/>
      <c r="QY60" s="144"/>
      <c r="QZ60" s="144"/>
      <c r="RA60" s="144"/>
      <c r="RB60" s="144"/>
      <c r="RC60" s="144"/>
      <c r="RD60" s="144"/>
      <c r="RE60" s="144"/>
      <c r="RF60" s="144"/>
      <c r="RG60" s="144"/>
      <c r="RH60" s="144"/>
      <c r="RI60" s="144"/>
      <c r="RJ60" s="144"/>
      <c r="RK60" s="144"/>
      <c r="RL60" s="144"/>
      <c r="RM60" s="144"/>
      <c r="RN60" s="144"/>
      <c r="RO60" s="144"/>
      <c r="RP60" s="144"/>
      <c r="RQ60" s="144"/>
      <c r="RR60" s="144"/>
      <c r="RS60" s="144"/>
      <c r="RT60" s="144"/>
      <c r="RU60" s="144"/>
      <c r="RV60" s="144"/>
      <c r="RW60" s="144"/>
      <c r="RX60" s="144"/>
      <c r="RY60" s="144"/>
      <c r="RZ60" s="144"/>
      <c r="SA60" s="144"/>
      <c r="SB60" s="144"/>
      <c r="SC60" s="144"/>
      <c r="SD60" s="144"/>
      <c r="SE60" s="144"/>
      <c r="SF60" s="144"/>
      <c r="SG60" s="144"/>
      <c r="SH60" s="144"/>
      <c r="SI60" s="144"/>
      <c r="SJ60" s="144"/>
      <c r="SK60" s="144"/>
      <c r="SL60" s="144"/>
      <c r="SM60" s="144"/>
      <c r="SN60" s="144"/>
      <c r="SO60" s="144"/>
      <c r="SP60" s="144"/>
      <c r="SQ60" s="144"/>
      <c r="SR60" s="144"/>
      <c r="SS60" s="144"/>
      <c r="ST60" s="144"/>
      <c r="SU60" s="144"/>
      <c r="SV60" s="144"/>
      <c r="SW60" s="144"/>
      <c r="SX60" s="144"/>
      <c r="SY60" s="144"/>
      <c r="SZ60" s="144"/>
      <c r="TA60" s="144"/>
      <c r="TB60" s="144"/>
      <c r="TC60" s="144"/>
      <c r="TD60" s="144"/>
    </row>
    <row r="61" spans="1:524" ht="14.25" thickTop="1" thickBot="1" x14ac:dyDescent="0.25">
      <c r="A61"/>
      <c r="B61" s="5"/>
      <c r="C61" s="5"/>
      <c r="D61" s="6"/>
      <c r="E61" s="6"/>
      <c r="F61" s="6"/>
      <c r="G61" s="6"/>
      <c r="H61" s="2"/>
      <c r="I61" s="2"/>
      <c r="J61" s="2"/>
      <c r="K61" s="2"/>
    </row>
    <row r="62" spans="1:524" ht="13.5" thickTop="1" x14ac:dyDescent="0.2">
      <c r="A62"/>
      <c r="B62" s="2"/>
      <c r="C62" s="132" t="s">
        <v>25</v>
      </c>
      <c r="D62" s="133">
        <v>372</v>
      </c>
      <c r="E62" s="6"/>
      <c r="F62" s="6"/>
      <c r="G62" s="6"/>
      <c r="H62" s="2"/>
      <c r="I62" s="2"/>
      <c r="J62" s="2"/>
      <c r="K62" s="2"/>
    </row>
    <row r="63" spans="1:524" x14ac:dyDescent="0.2">
      <c r="A63"/>
      <c r="B63" s="2"/>
      <c r="C63" s="172" t="s">
        <v>52</v>
      </c>
      <c r="D63" s="173"/>
      <c r="E63" s="6"/>
      <c r="F63" s="6"/>
      <c r="G63" s="6"/>
      <c r="H63" s="2"/>
      <c r="I63" s="2"/>
      <c r="J63" s="2"/>
      <c r="K63" s="2"/>
    </row>
    <row r="64" spans="1:524" x14ac:dyDescent="0.2">
      <c r="A64"/>
      <c r="B64" s="2"/>
      <c r="C64" s="134" t="s">
        <v>26</v>
      </c>
      <c r="D64" s="135">
        <v>313</v>
      </c>
      <c r="E64" s="6"/>
      <c r="F64" s="6"/>
      <c r="G64" s="6"/>
      <c r="H64" s="2"/>
      <c r="I64" s="2"/>
      <c r="J64" s="2"/>
      <c r="K64" s="2"/>
    </row>
    <row r="65" spans="1:524" x14ac:dyDescent="0.2">
      <c r="A65"/>
      <c r="B65" s="2"/>
      <c r="C65" s="136" t="s">
        <v>27</v>
      </c>
      <c r="D65" s="137">
        <v>22</v>
      </c>
      <c r="E65" s="148"/>
      <c r="F65" s="148"/>
      <c r="G65" s="148"/>
      <c r="H65" s="149"/>
      <c r="I65" s="149"/>
      <c r="J65" s="149"/>
      <c r="K65" s="2"/>
    </row>
    <row r="66" spans="1:524" x14ac:dyDescent="0.2">
      <c r="A66"/>
      <c r="B66" s="2"/>
      <c r="C66" s="136" t="s">
        <v>28</v>
      </c>
      <c r="D66" s="138">
        <v>291</v>
      </c>
      <c r="E66" s="6"/>
      <c r="F66" s="6"/>
      <c r="G66" s="6"/>
      <c r="H66" s="2"/>
      <c r="I66" s="2"/>
      <c r="J66" s="2"/>
      <c r="K66" s="2"/>
    </row>
    <row r="67" spans="1:524" x14ac:dyDescent="0.2">
      <c r="A67"/>
      <c r="B67" s="2"/>
      <c r="C67" s="134" t="s">
        <v>29</v>
      </c>
      <c r="D67" s="139">
        <f>E59</f>
        <v>59</v>
      </c>
      <c r="E67" s="6"/>
      <c r="F67" s="6"/>
      <c r="G67" s="6"/>
      <c r="H67" s="2"/>
      <c r="I67" s="2"/>
      <c r="J67" s="2"/>
      <c r="K67" s="2"/>
    </row>
    <row r="68" spans="1:524" x14ac:dyDescent="0.2">
      <c r="A68"/>
      <c r="B68" s="2"/>
      <c r="C68" s="136" t="s">
        <v>27</v>
      </c>
      <c r="D68" s="137">
        <v>1</v>
      </c>
      <c r="E68" s="6"/>
      <c r="F68" s="6"/>
      <c r="G68" s="6"/>
      <c r="H68" s="2"/>
      <c r="I68" s="2"/>
      <c r="J68" s="2"/>
      <c r="K68" s="2"/>
    </row>
    <row r="69" spans="1:524" x14ac:dyDescent="0.2">
      <c r="B69" s="2"/>
      <c r="C69" s="136" t="s">
        <v>28</v>
      </c>
      <c r="D69" s="137">
        <v>55</v>
      </c>
      <c r="E69" s="6"/>
      <c r="F69" s="6"/>
      <c r="G69" s="6"/>
      <c r="H69" s="2"/>
      <c r="I69" s="2"/>
      <c r="J69" s="2"/>
      <c r="K69" s="2"/>
    </row>
    <row r="70" spans="1:524" ht="13.5" thickBot="1" x14ac:dyDescent="0.25">
      <c r="B70" s="2"/>
      <c r="C70" s="140" t="s">
        <v>30</v>
      </c>
      <c r="D70" s="141">
        <v>3</v>
      </c>
      <c r="E70" s="6"/>
      <c r="F70" s="6"/>
      <c r="G70" s="6"/>
      <c r="H70" s="2"/>
      <c r="I70" s="2"/>
      <c r="J70" s="2"/>
      <c r="K70" s="2"/>
    </row>
    <row r="71" spans="1:524" ht="13.5" thickTop="1" x14ac:dyDescent="0.2">
      <c r="B71" s="2"/>
      <c r="C71" s="5"/>
      <c r="D71" s="6"/>
      <c r="E71" s="6"/>
      <c r="F71" s="6"/>
      <c r="G71" s="6"/>
      <c r="H71" s="2"/>
      <c r="I71" s="2"/>
      <c r="J71" s="2"/>
      <c r="K71" s="2"/>
    </row>
    <row r="72" spans="1:524" ht="14.25" x14ac:dyDescent="0.2">
      <c r="A72" s="164" t="s">
        <v>69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TC72"/>
      <c r="TD72"/>
    </row>
    <row r="73" spans="1:524" ht="14.25" x14ac:dyDescent="0.2">
      <c r="A73" s="164" t="s">
        <v>54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TC73"/>
      <c r="TD73"/>
    </row>
  </sheetData>
  <mergeCells count="32">
    <mergeCell ref="B10:K10"/>
    <mergeCell ref="K12:K13"/>
    <mergeCell ref="B14:K14"/>
    <mergeCell ref="B20:D20"/>
    <mergeCell ref="F20:G20"/>
    <mergeCell ref="B15:K15"/>
    <mergeCell ref="B12:B13"/>
    <mergeCell ref="C12:C13"/>
    <mergeCell ref="D12:D13"/>
    <mergeCell ref="E12:G12"/>
    <mergeCell ref="H12:H13"/>
    <mergeCell ref="I12:I13"/>
    <mergeCell ref="J12:J13"/>
    <mergeCell ref="B2:C2"/>
    <mergeCell ref="F3:J3"/>
    <mergeCell ref="F4:J4"/>
    <mergeCell ref="B3:C3"/>
    <mergeCell ref="B9:K9"/>
    <mergeCell ref="F5:J5"/>
    <mergeCell ref="A72:K72"/>
    <mergeCell ref="A73:K73"/>
    <mergeCell ref="F45:G46"/>
    <mergeCell ref="B46:D46"/>
    <mergeCell ref="C63:D63"/>
    <mergeCell ref="B45:D45"/>
    <mergeCell ref="B59:D59"/>
    <mergeCell ref="F59:G60"/>
    <mergeCell ref="B21:K21"/>
    <mergeCell ref="B47:F47"/>
    <mergeCell ref="B49:F49"/>
    <mergeCell ref="B56:K56"/>
    <mergeCell ref="B60:D60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2017-12-07T11:51:06Z</cp:lastPrinted>
  <dcterms:created xsi:type="dcterms:W3CDTF">2006-03-17T09:51:41Z</dcterms:created>
  <dcterms:modified xsi:type="dcterms:W3CDTF">2017-12-12T12:37:30Z</dcterms:modified>
</cp:coreProperties>
</file>