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80" windowWidth="15180" windowHeight="7200"/>
  </bookViews>
  <sheets>
    <sheet name="Anexa 2" sheetId="3" r:id="rId1"/>
    <sheet name="Sheet1" sheetId="4" r:id="rId2"/>
  </sheets>
  <calcPr calcId="145621"/>
</workbook>
</file>

<file path=xl/calcChain.xml><?xml version="1.0" encoding="utf-8"?>
<calcChain xmlns="http://schemas.openxmlformats.org/spreadsheetml/2006/main">
  <c r="K31" i="3" l="1"/>
  <c r="K30" i="3"/>
  <c r="K22" i="3" l="1"/>
  <c r="K51" i="3" l="1"/>
  <c r="K52" i="3"/>
  <c r="K54" i="3"/>
  <c r="K55" i="3"/>
  <c r="K56" i="3"/>
  <c r="K48" i="3"/>
  <c r="K34" i="3"/>
  <c r="K15" i="3" l="1"/>
  <c r="K16" i="3"/>
  <c r="K17" i="3"/>
  <c r="K14" i="3"/>
  <c r="J60" i="3" l="1"/>
  <c r="K60" i="3" s="1"/>
  <c r="D70" i="3" l="1"/>
  <c r="D67" i="3"/>
  <c r="K43" i="3" l="1"/>
  <c r="K44" i="3" l="1"/>
  <c r="K25" i="3"/>
  <c r="K26" i="3"/>
  <c r="K27" i="3"/>
  <c r="K35" i="3"/>
  <c r="K36" i="3"/>
  <c r="K23" i="3"/>
  <c r="K21" i="3"/>
  <c r="J18" i="3" l="1"/>
  <c r="K42" i="3" l="1"/>
  <c r="J45" i="3" l="1"/>
  <c r="J46" i="3" s="1"/>
  <c r="J61" i="3" l="1"/>
  <c r="D68" i="3"/>
  <c r="I60" i="3"/>
  <c r="H60" i="3"/>
  <c r="K59" i="3"/>
  <c r="K58" i="3"/>
  <c r="K50" i="3"/>
  <c r="H45" i="3"/>
  <c r="I44" i="3"/>
  <c r="I43" i="3"/>
  <c r="I42" i="3"/>
  <c r="I41" i="3"/>
  <c r="K40" i="3"/>
  <c r="I40" i="3"/>
  <c r="K39" i="3"/>
  <c r="I39" i="3"/>
  <c r="K38" i="3"/>
  <c r="I38" i="3"/>
  <c r="K37" i="3"/>
  <c r="I37" i="3"/>
  <c r="I35" i="3"/>
  <c r="I34" i="3"/>
  <c r="I33" i="3"/>
  <c r="I32" i="3"/>
  <c r="I27" i="3"/>
  <c r="I26" i="3"/>
  <c r="I25" i="3"/>
  <c r="I24" i="3"/>
  <c r="I23" i="3"/>
  <c r="I22" i="3"/>
  <c r="I21" i="3"/>
  <c r="I20" i="3"/>
  <c r="K29" i="3"/>
  <c r="K28" i="3"/>
  <c r="H18" i="3"/>
  <c r="E18" i="3"/>
  <c r="I17" i="3"/>
  <c r="I16" i="3"/>
  <c r="I15" i="3"/>
  <c r="I14" i="3"/>
  <c r="D66" i="3" l="1"/>
  <c r="E46" i="3"/>
  <c r="K18" i="3"/>
  <c r="K45" i="3"/>
  <c r="I45" i="3"/>
  <c r="I18" i="3"/>
  <c r="E61" i="3" l="1"/>
  <c r="D65" i="3"/>
  <c r="K46" i="3"/>
  <c r="K61" i="3" s="1"/>
</calcChain>
</file>

<file path=xl/sharedStrings.xml><?xml version="1.0" encoding="utf-8"?>
<sst xmlns="http://schemas.openxmlformats.org/spreadsheetml/2006/main" count="184" uniqueCount="72">
  <si>
    <t xml:space="preserve"> </t>
  </si>
  <si>
    <t xml:space="preserve">Denumirea funcţiei </t>
  </si>
  <si>
    <t>Nivel studii</t>
  </si>
  <si>
    <t>Grad</t>
  </si>
  <si>
    <t>S</t>
  </si>
  <si>
    <t>Director executiv</t>
  </si>
  <si>
    <t>Director executiv adjunct</t>
  </si>
  <si>
    <t xml:space="preserve">  </t>
  </si>
  <si>
    <t>Total functii publice de conducere</t>
  </si>
  <si>
    <t>Consilier</t>
  </si>
  <si>
    <t>I</t>
  </si>
  <si>
    <t>superior</t>
  </si>
  <si>
    <t xml:space="preserve"> S</t>
  </si>
  <si>
    <t>principal</t>
  </si>
  <si>
    <t>asistent</t>
  </si>
  <si>
    <t>debutant</t>
  </si>
  <si>
    <t>Consilier juridic</t>
  </si>
  <si>
    <t>II</t>
  </si>
  <si>
    <t>Referent</t>
  </si>
  <si>
    <t>M</t>
  </si>
  <si>
    <t>III</t>
  </si>
  <si>
    <t>Total functii publice de executie</t>
  </si>
  <si>
    <t>IA</t>
  </si>
  <si>
    <t xml:space="preserve">Secretar - dactilograf </t>
  </si>
  <si>
    <t>Ingrijitor</t>
  </si>
  <si>
    <t xml:space="preserve">Număr total posturi </t>
  </si>
  <si>
    <t>1. Funcţii publice</t>
  </si>
  <si>
    <t xml:space="preserve">     - de conducere</t>
  </si>
  <si>
    <t xml:space="preserve">     - de execuţie</t>
  </si>
  <si>
    <t>2. Personal contractual</t>
  </si>
  <si>
    <t xml:space="preserve">     - de deservire</t>
  </si>
  <si>
    <t>Din care 
ocupate</t>
  </si>
  <si>
    <t>Vacante</t>
  </si>
  <si>
    <t xml:space="preserve">Vacante </t>
  </si>
  <si>
    <t>Ocupate</t>
  </si>
  <si>
    <t>Arhivar</t>
  </si>
  <si>
    <t>CONSILIUL LOCAL AL MUNICIPIULUI TIMISOARA</t>
  </si>
  <si>
    <t>STAT DE FUNCŢII</t>
  </si>
  <si>
    <t>Sef serviciu</t>
  </si>
  <si>
    <t>Şef birou</t>
  </si>
  <si>
    <t>Muncitor calificat (mecanic)</t>
  </si>
  <si>
    <t>Politist local</t>
  </si>
  <si>
    <t>Auditor</t>
  </si>
  <si>
    <t>Directia Politiei Locale Timisoara</t>
  </si>
  <si>
    <t>Nr.
posturi</t>
  </si>
  <si>
    <t>APROB,</t>
  </si>
  <si>
    <t xml:space="preserve">Inspector de specialitate </t>
  </si>
  <si>
    <t>I A</t>
  </si>
  <si>
    <t>Clasa</t>
  </si>
  <si>
    <t>TOTAL FUNCTII PUBLICE</t>
  </si>
  <si>
    <t>TOTAL PERSONAL CONTRACTUAL</t>
  </si>
  <si>
    <t>din care:</t>
  </si>
  <si>
    <t>Funcţii publice/
Posturi contractuale
prevazute</t>
  </si>
  <si>
    <t>Jr. Ec. DOREL COJAN</t>
  </si>
  <si>
    <t>SSD</t>
  </si>
  <si>
    <t>Grad/Treapta</t>
  </si>
  <si>
    <t>A. 1. Functii publice de conducere</t>
  </si>
  <si>
    <t>A. 2. Functii publice de executie</t>
  </si>
  <si>
    <t>B. 1. Functii personal contractual conducere</t>
  </si>
  <si>
    <t>B. 2. Functii personal contractual executie</t>
  </si>
  <si>
    <t>B. 3. Functii contractuale de deservire</t>
  </si>
  <si>
    <t>TOTAL DIRECTIA  POLITIEI LOCALE TIMISOARA</t>
  </si>
  <si>
    <t>Nr.
crt.</t>
  </si>
  <si>
    <t>DIRECTIA POLITIEI LOCALE TIMISOARA</t>
  </si>
  <si>
    <t>G</t>
  </si>
  <si>
    <t>Agent de securitate (guard)</t>
  </si>
  <si>
    <t>G/M</t>
  </si>
  <si>
    <t>Consilier achizitii publice</t>
  </si>
  <si>
    <t>Anexa  nr. 2 la H.C.L. Nr. .............. din ......................</t>
  </si>
  <si>
    <t>PRIMAR</t>
  </si>
  <si>
    <t>NICOLAE ROBU</t>
  </si>
  <si>
    <t>p. Director Executiv,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</si>
</sst>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u/>
      <sz val="14"/>
      <name val="Times New Roman"/>
      <family val="1"/>
    </font>
    <font>
      <u/>
      <sz val="14"/>
      <name val="Times New Roman"/>
      <family val="1"/>
    </font>
    <font>
      <b/>
      <sz val="10"/>
      <name val="Arial"/>
      <family val="2"/>
    </font>
    <font>
      <b/>
      <i/>
      <sz val="10"/>
      <name val="Times New Roman"/>
      <family val="1"/>
    </font>
    <font>
      <b/>
      <i/>
      <sz val="10"/>
      <name val="Arial"/>
      <family val="2"/>
    </font>
    <font>
      <sz val="10"/>
      <name val="Arial"/>
      <family val="2"/>
    </font>
    <font>
      <b/>
      <sz val="10"/>
      <color indexed="62"/>
      <name val="Times New Roman"/>
      <family val="1"/>
    </font>
    <font>
      <b/>
      <sz val="10"/>
      <color indexed="62"/>
      <name val="Arial"/>
      <family val="2"/>
    </font>
    <font>
      <b/>
      <sz val="10"/>
      <color indexed="12"/>
      <name val="Times New Roman"/>
      <family val="1"/>
    </font>
    <font>
      <b/>
      <sz val="10"/>
      <color indexed="10"/>
      <name val="Times New Roman"/>
      <family val="1"/>
    </font>
    <font>
      <i/>
      <u/>
      <sz val="10"/>
      <name val="Arial"/>
      <family val="2"/>
    </font>
    <font>
      <b/>
      <sz val="10"/>
      <color indexed="48"/>
      <name val="Times New Roman"/>
      <family val="1"/>
    </font>
    <font>
      <b/>
      <sz val="10"/>
      <color rgb="FFFF0000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Arial"/>
      <family val="2"/>
      <charset val="238"/>
    </font>
    <font>
      <b/>
      <sz val="10"/>
      <color rgb="FF1414AC"/>
      <name val="Times New Roman"/>
      <family val="1"/>
      <charset val="238"/>
    </font>
    <font>
      <b/>
      <sz val="12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lightUp">
        <bgColor theme="0"/>
      </patternFill>
    </fill>
    <fill>
      <patternFill patternType="solid">
        <fgColor theme="0" tint="-0.249977111117893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0" fillId="0" borderId="0" xfId="0" applyBorder="1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2" fillId="0" borderId="1" xfId="0" applyFont="1" applyBorder="1"/>
    <xf numFmtId="0" fontId="12" fillId="0" borderId="2" xfId="0" applyFont="1" applyBorder="1"/>
    <xf numFmtId="0" fontId="0" fillId="0" borderId="0" xfId="0" applyNumberFormat="1" applyAlignment="1"/>
    <xf numFmtId="0" fontId="0" fillId="2" borderId="0" xfId="0" applyFill="1"/>
    <xf numFmtId="0" fontId="0" fillId="2" borderId="0" xfId="0" applyNumberFormat="1" applyFill="1" applyAlignment="1"/>
    <xf numFmtId="0" fontId="0" fillId="2" borderId="0" xfId="0" applyFill="1" applyBorder="1" applyAlignment="1"/>
    <xf numFmtId="0" fontId="0" fillId="0" borderId="0" xfId="0" applyFill="1"/>
    <xf numFmtId="0" fontId="0" fillId="2" borderId="0" xfId="0" applyFill="1" applyBorder="1"/>
    <xf numFmtId="0" fontId="1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1" fillId="2" borderId="4" xfId="0" applyFont="1" applyFill="1" applyBorder="1"/>
    <xf numFmtId="0" fontId="0" fillId="0" borderId="0" xfId="0" applyNumberFormat="1" applyFill="1" applyAlignment="1"/>
    <xf numFmtId="0" fontId="0" fillId="2" borderId="1" xfId="0" applyFill="1" applyBorder="1" applyAlignment="1"/>
    <xf numFmtId="3" fontId="12" fillId="4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8" fillId="0" borderId="0" xfId="0" applyFont="1"/>
    <xf numFmtId="0" fontId="20" fillId="0" borderId="0" xfId="0" applyFont="1" applyBorder="1"/>
    <xf numFmtId="0" fontId="23" fillId="0" borderId="0" xfId="0" applyFont="1"/>
    <xf numFmtId="0" fontId="24" fillId="0" borderId="0" xfId="0" applyFont="1"/>
    <xf numFmtId="0" fontId="24" fillId="2" borderId="0" xfId="0" applyFont="1" applyFill="1"/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/>
    <xf numFmtId="0" fontId="1" fillId="2" borderId="14" xfId="0" applyFont="1" applyFill="1" applyBorder="1"/>
    <xf numFmtId="0" fontId="0" fillId="2" borderId="5" xfId="0" applyFill="1" applyBorder="1" applyAlignment="1"/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0" fontId="1" fillId="2" borderId="3" xfId="0" applyFont="1" applyFill="1" applyBorder="1"/>
    <xf numFmtId="3" fontId="2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3" xfId="0" applyFont="1" applyFill="1" applyBorder="1"/>
    <xf numFmtId="0" fontId="1" fillId="2" borderId="11" xfId="0" applyFont="1" applyFill="1" applyBorder="1"/>
    <xf numFmtId="0" fontId="2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center"/>
    </xf>
    <xf numFmtId="3" fontId="2" fillId="2" borderId="1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3" fontId="12" fillId="2" borderId="1" xfId="0" applyNumberFormat="1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right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2" xfId="0" applyFont="1" applyFill="1" applyBorder="1"/>
    <xf numFmtId="0" fontId="2" fillId="7" borderId="4" xfId="0" applyNumberFormat="1" applyFont="1" applyFill="1" applyBorder="1" applyAlignment="1">
      <alignment horizontal="center"/>
    </xf>
    <xf numFmtId="0" fontId="8" fillId="7" borderId="4" xfId="0" applyNumberFormat="1" applyFont="1" applyFill="1" applyBorder="1" applyAlignment="1"/>
    <xf numFmtId="0" fontId="7" fillId="7" borderId="4" xfId="0" applyNumberFormat="1" applyFont="1" applyFill="1" applyBorder="1" applyAlignment="1"/>
    <xf numFmtId="3" fontId="16" fillId="5" borderId="12" xfId="0" applyNumberFormat="1" applyFont="1" applyFill="1" applyBorder="1" applyAlignment="1">
      <alignment horizontal="center" vertical="center"/>
    </xf>
    <xf numFmtId="3" fontId="12" fillId="5" borderId="12" xfId="0" applyNumberFormat="1" applyFont="1" applyFill="1" applyBorder="1" applyAlignment="1">
      <alignment horizontal="center" vertical="center"/>
    </xf>
    <xf numFmtId="3" fontId="16" fillId="5" borderId="12" xfId="0" applyNumberFormat="1" applyFont="1" applyFill="1" applyBorder="1" applyAlignment="1">
      <alignment horizontal="right" vertical="center"/>
    </xf>
    <xf numFmtId="0" fontId="16" fillId="5" borderId="12" xfId="0" applyFont="1" applyFill="1" applyBorder="1"/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9" fillId="2" borderId="10" xfId="0" applyFont="1" applyFill="1" applyBorder="1" applyAlignment="1"/>
    <xf numFmtId="3" fontId="2" fillId="2" borderId="12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2" borderId="18" xfId="0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 vertical="center" wrapText="1"/>
    </xf>
    <xf numFmtId="0" fontId="1" fillId="2" borderId="38" xfId="0" applyFont="1" applyFill="1" applyBorder="1"/>
    <xf numFmtId="0" fontId="1" fillId="2" borderId="39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1" fillId="2" borderId="38" xfId="0" applyFont="1" applyFill="1" applyBorder="1" applyAlignment="1"/>
    <xf numFmtId="0" fontId="1" fillId="2" borderId="42" xfId="0" applyFont="1" applyFill="1" applyBorder="1" applyAlignment="1">
      <alignment horizontal="center"/>
    </xf>
    <xf numFmtId="0" fontId="1" fillId="2" borderId="43" xfId="0" applyFont="1" applyFill="1" applyBorder="1" applyAlignment="1"/>
    <xf numFmtId="0" fontId="1" fillId="2" borderId="44" xfId="0" applyFont="1" applyFill="1" applyBorder="1" applyAlignment="1">
      <alignment horizontal="center"/>
    </xf>
    <xf numFmtId="3" fontId="1" fillId="2" borderId="45" xfId="0" applyNumberFormat="1" applyFont="1" applyFill="1" applyBorder="1" applyAlignment="1"/>
    <xf numFmtId="3" fontId="1" fillId="2" borderId="38" xfId="0" applyNumberFormat="1" applyFont="1" applyFill="1" applyBorder="1" applyAlignment="1"/>
    <xf numFmtId="0" fontId="1" fillId="2" borderId="46" xfId="0" applyFont="1" applyFill="1" applyBorder="1" applyAlignment="1">
      <alignment horizontal="center"/>
    </xf>
    <xf numFmtId="3" fontId="1" fillId="2" borderId="32" xfId="0" applyNumberFormat="1" applyFont="1" applyFill="1" applyBorder="1" applyAlignment="1"/>
    <xf numFmtId="3" fontId="1" fillId="2" borderId="40" xfId="0" applyNumberFormat="1" applyFont="1" applyFill="1" applyBorder="1" applyAlignment="1"/>
    <xf numFmtId="3" fontId="1" fillId="2" borderId="43" xfId="0" applyNumberFormat="1" applyFont="1" applyFill="1" applyBorder="1" applyAlignment="1"/>
    <xf numFmtId="0" fontId="1" fillId="2" borderId="47" xfId="0" applyFont="1" applyFill="1" applyBorder="1" applyAlignment="1">
      <alignment horizontal="center"/>
    </xf>
    <xf numFmtId="3" fontId="1" fillId="2" borderId="48" xfId="0" applyNumberFormat="1" applyFont="1" applyFill="1" applyBorder="1" applyAlignment="1"/>
    <xf numFmtId="0" fontId="1" fillId="2" borderId="45" xfId="0" applyFont="1" applyFill="1" applyBorder="1" applyAlignment="1"/>
    <xf numFmtId="0" fontId="1" fillId="2" borderId="32" xfId="0" applyFont="1" applyFill="1" applyBorder="1" applyAlignment="1"/>
    <xf numFmtId="3" fontId="12" fillId="2" borderId="38" xfId="0" applyNumberFormat="1" applyFont="1" applyFill="1" applyBorder="1" applyAlignment="1">
      <alignment horizontal="right" vertical="center"/>
    </xf>
    <xf numFmtId="3" fontId="16" fillId="5" borderId="32" xfId="0" applyNumberFormat="1" applyFont="1" applyFill="1" applyBorder="1" applyAlignment="1">
      <alignment horizontal="right" vertical="center"/>
    </xf>
    <xf numFmtId="0" fontId="7" fillId="7" borderId="40" xfId="0" applyNumberFormat="1" applyFont="1" applyFill="1" applyBorder="1" applyAlignment="1"/>
    <xf numFmtId="3" fontId="16" fillId="5" borderId="32" xfId="0" applyNumberFormat="1" applyFont="1" applyFill="1" applyBorder="1"/>
    <xf numFmtId="3" fontId="2" fillId="0" borderId="55" xfId="0" applyNumberFormat="1" applyFont="1" applyBorder="1" applyAlignment="1">
      <alignment horizontal="center" vertical="center"/>
    </xf>
    <xf numFmtId="0" fontId="15" fillId="0" borderId="58" xfId="0" applyFont="1" applyBorder="1"/>
    <xf numFmtId="3" fontId="13" fillId="0" borderId="59" xfId="0" applyNumberFormat="1" applyFont="1" applyBorder="1" applyAlignment="1">
      <alignment horizontal="center" vertical="center"/>
    </xf>
    <xf numFmtId="0" fontId="2" fillId="5" borderId="39" xfId="0" applyFont="1" applyFill="1" applyBorder="1"/>
    <xf numFmtId="0" fontId="1" fillId="0" borderId="39" xfId="0" applyFont="1" applyBorder="1"/>
    <xf numFmtId="0" fontId="1" fillId="0" borderId="38" xfId="0" applyFont="1" applyBorder="1" applyAlignment="1">
      <alignment horizontal="center" vertical="center"/>
    </xf>
    <xf numFmtId="3" fontId="1" fillId="0" borderId="38" xfId="0" applyNumberFormat="1" applyFont="1" applyBorder="1" applyAlignment="1">
      <alignment horizontal="center" vertical="center"/>
    </xf>
    <xf numFmtId="3" fontId="2" fillId="5" borderId="38" xfId="0" applyNumberFormat="1" applyFont="1" applyFill="1" applyBorder="1" applyAlignment="1">
      <alignment horizontal="center" vertical="center"/>
    </xf>
    <xf numFmtId="0" fontId="1" fillId="0" borderId="62" xfId="0" applyFont="1" applyBorder="1"/>
    <xf numFmtId="0" fontId="1" fillId="0" borderId="6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3" fontId="2" fillId="0" borderId="55" xfId="0" applyNumberFormat="1" applyFont="1" applyBorder="1" applyAlignment="1">
      <alignment horizontal="right" vertical="center"/>
    </xf>
    <xf numFmtId="3" fontId="2" fillId="0" borderId="57" xfId="0" applyNumberFormat="1" applyFont="1" applyBorder="1" applyAlignment="1">
      <alignment horizontal="right" vertical="center"/>
    </xf>
    <xf numFmtId="0" fontId="25" fillId="2" borderId="38" xfId="0" applyFont="1" applyFill="1" applyBorder="1"/>
    <xf numFmtId="0" fontId="1" fillId="2" borderId="64" xfId="0" applyFont="1" applyFill="1" applyBorder="1" applyAlignment="1">
      <alignment horizontal="center"/>
    </xf>
    <xf numFmtId="0" fontId="1" fillId="2" borderId="65" xfId="0" applyFont="1" applyFill="1" applyBorder="1" applyAlignment="1"/>
    <xf numFmtId="0" fontId="1" fillId="2" borderId="65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/>
    </xf>
    <xf numFmtId="0" fontId="1" fillId="2" borderId="65" xfId="0" applyFont="1" applyFill="1" applyBorder="1" applyAlignment="1">
      <alignment horizontal="center"/>
    </xf>
    <xf numFmtId="0" fontId="9" fillId="2" borderId="65" xfId="0" applyFont="1" applyFill="1" applyBorder="1" applyAlignment="1"/>
    <xf numFmtId="0" fontId="1" fillId="2" borderId="66" xfId="0" applyFont="1" applyFill="1" applyBorder="1" applyAlignment="1"/>
    <xf numFmtId="0" fontId="1" fillId="2" borderId="67" xfId="0" applyFont="1" applyFill="1" applyBorder="1" applyAlignment="1"/>
    <xf numFmtId="0" fontId="1" fillId="2" borderId="67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/>
    </xf>
    <xf numFmtId="0" fontId="9" fillId="2" borderId="67" xfId="0" applyFont="1" applyFill="1" applyBorder="1" applyAlignment="1"/>
    <xf numFmtId="0" fontId="1" fillId="2" borderId="65" xfId="0" applyFont="1" applyFill="1" applyBorder="1"/>
    <xf numFmtId="0" fontId="1" fillId="2" borderId="67" xfId="0" applyFont="1" applyFill="1" applyBorder="1" applyAlignment="1">
      <alignment horizontal="center"/>
    </xf>
    <xf numFmtId="0" fontId="1" fillId="2" borderId="67" xfId="0" applyFont="1" applyFill="1" applyBorder="1"/>
    <xf numFmtId="0" fontId="12" fillId="2" borderId="1" xfId="0" applyFont="1" applyFill="1" applyBorder="1" applyAlignment="1">
      <alignment horizontal="center" vertical="center"/>
    </xf>
    <xf numFmtId="0" fontId="1" fillId="2" borderId="42" xfId="0" applyNumberFormat="1" applyFont="1" applyFill="1" applyBorder="1" applyAlignment="1">
      <alignment horizontal="center"/>
    </xf>
    <xf numFmtId="0" fontId="1" fillId="2" borderId="10" xfId="0" applyNumberFormat="1" applyFont="1" applyFill="1" applyBorder="1" applyAlignment="1"/>
    <xf numFmtId="0" fontId="2" fillId="2" borderId="10" xfId="0" applyFont="1" applyFill="1" applyBorder="1" applyAlignment="1">
      <alignment horizontal="center" vertical="center"/>
    </xf>
    <xf numFmtId="0" fontId="8" fillId="2" borderId="10" xfId="0" applyNumberFormat="1" applyFont="1" applyFill="1" applyBorder="1" applyAlignment="1"/>
    <xf numFmtId="0" fontId="8" fillId="2" borderId="6" xfId="0" applyNumberFormat="1" applyFont="1" applyFill="1" applyBorder="1" applyAlignment="1"/>
    <xf numFmtId="0" fontId="1" fillId="2" borderId="43" xfId="0" applyNumberFormat="1" applyFont="1" applyFill="1" applyBorder="1" applyAlignment="1"/>
    <xf numFmtId="0" fontId="17" fillId="2" borderId="11" xfId="0" applyFont="1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2" borderId="45" xfId="0" applyFont="1" applyFill="1" applyBorder="1" applyAlignment="1">
      <alignment horizontal="left"/>
    </xf>
    <xf numFmtId="0" fontId="1" fillId="2" borderId="31" xfId="0" applyFont="1" applyFill="1" applyBorder="1" applyAlignment="1">
      <alignment horizontal="center"/>
    </xf>
    <xf numFmtId="0" fontId="1" fillId="2" borderId="17" xfId="0" applyFont="1" applyFill="1" applyBorder="1"/>
    <xf numFmtId="0" fontId="1" fillId="2" borderId="1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" fillId="2" borderId="21" xfId="0" applyFont="1" applyFill="1" applyBorder="1"/>
    <xf numFmtId="0" fontId="1" fillId="2" borderId="32" xfId="0" applyFont="1" applyFill="1" applyBorder="1"/>
    <xf numFmtId="0" fontId="20" fillId="0" borderId="0" xfId="0" applyFont="1" applyAlignment="1"/>
    <xf numFmtId="0" fontId="0" fillId="2" borderId="0" xfId="0" applyNumberFormat="1" applyFill="1" applyBorder="1" applyAlignment="1"/>
    <xf numFmtId="0" fontId="0" fillId="2" borderId="0" xfId="0" applyFill="1" applyBorder="1" applyAlignment="1">
      <alignment horizontal="center" vertical="center"/>
    </xf>
    <xf numFmtId="0" fontId="7" fillId="7" borderId="35" xfId="0" applyFont="1" applyFill="1" applyBorder="1" applyAlignment="1">
      <alignment horizontal="left"/>
    </xf>
    <xf numFmtId="0" fontId="7" fillId="7" borderId="16" xfId="0" applyFont="1" applyFill="1" applyBorder="1" applyAlignment="1">
      <alignment horizontal="left"/>
    </xf>
    <xf numFmtId="0" fontId="7" fillId="7" borderId="36" xfId="0" applyFont="1" applyFill="1" applyBorder="1" applyAlignment="1">
      <alignment horizontal="left"/>
    </xf>
    <xf numFmtId="0" fontId="7" fillId="7" borderId="50" xfId="0" applyNumberFormat="1" applyFont="1" applyFill="1" applyBorder="1" applyAlignment="1">
      <alignment horizontal="left"/>
    </xf>
    <xf numFmtId="0" fontId="7" fillId="7" borderId="15" xfId="0" applyNumberFormat="1" applyFont="1" applyFill="1" applyBorder="1" applyAlignment="1">
      <alignment horizontal="left"/>
    </xf>
    <xf numFmtId="0" fontId="7" fillId="7" borderId="8" xfId="0" applyNumberFormat="1" applyFont="1" applyFill="1" applyBorder="1" applyAlignment="1">
      <alignment horizontal="left"/>
    </xf>
    <xf numFmtId="0" fontId="7" fillId="2" borderId="44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left"/>
    </xf>
    <xf numFmtId="0" fontId="7" fillId="7" borderId="50" xfId="0" applyFont="1" applyFill="1" applyBorder="1" applyAlignment="1">
      <alignment horizontal="left"/>
    </xf>
    <xf numFmtId="0" fontId="7" fillId="7" borderId="15" xfId="0" applyFont="1" applyFill="1" applyBorder="1" applyAlignment="1">
      <alignment horizontal="left"/>
    </xf>
    <xf numFmtId="0" fontId="7" fillId="7" borderId="51" xfId="0" applyFont="1" applyFill="1" applyBorder="1" applyAlignment="1">
      <alignment horizontal="left"/>
    </xf>
    <xf numFmtId="0" fontId="19" fillId="0" borderId="52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21" xfId="0" applyFont="1" applyFill="1" applyBorder="1" applyAlignment="1">
      <alignment horizontal="center" vertical="center"/>
    </xf>
    <xf numFmtId="0" fontId="12" fillId="6" borderId="22" xfId="0" applyFont="1" applyFill="1" applyBorder="1" applyAlignment="1">
      <alignment horizontal="center" vertical="center"/>
    </xf>
    <xf numFmtId="0" fontId="10" fillId="5" borderId="41" xfId="0" applyFont="1" applyFill="1" applyBorder="1" applyAlignment="1">
      <alignment horizontal="left" vertical="center"/>
    </xf>
    <xf numFmtId="0" fontId="10" fillId="5" borderId="19" xfId="0" applyFont="1" applyFill="1" applyBorder="1" applyAlignment="1">
      <alignment horizontal="left" vertical="center"/>
    </xf>
    <xf numFmtId="0" fontId="10" fillId="5" borderId="20" xfId="0" applyFont="1" applyFill="1" applyBorder="1" applyAlignment="1">
      <alignment horizontal="left" vertical="center"/>
    </xf>
    <xf numFmtId="0" fontId="18" fillId="0" borderId="60" xfId="0" applyFont="1" applyBorder="1" applyAlignment="1"/>
    <xf numFmtId="0" fontId="14" fillId="0" borderId="61" xfId="0" applyFont="1" applyBorder="1" applyAlignment="1"/>
    <xf numFmtId="0" fontId="10" fillId="2" borderId="49" xfId="0" applyFont="1" applyFill="1" applyBorder="1" applyAlignment="1"/>
    <xf numFmtId="0" fontId="11" fillId="2" borderId="9" xfId="0" applyFont="1" applyFill="1" applyBorder="1" applyAlignment="1"/>
    <xf numFmtId="0" fontId="11" fillId="2" borderId="5" xfId="0" applyFont="1" applyFill="1" applyBorder="1" applyAlignment="1"/>
    <xf numFmtId="0" fontId="10" fillId="5" borderId="41" xfId="0" applyFont="1" applyFill="1" applyBorder="1" applyAlignment="1"/>
    <xf numFmtId="0" fontId="11" fillId="5" borderId="19" xfId="0" applyFont="1" applyFill="1" applyBorder="1" applyAlignment="1"/>
    <xf numFmtId="0" fontId="11" fillId="5" borderId="20" xfId="0" applyFont="1" applyFill="1" applyBorder="1" applyAlignment="1"/>
    <xf numFmtId="0" fontId="12" fillId="6" borderId="56" xfId="0" applyFont="1" applyFill="1" applyBorder="1" applyAlignment="1">
      <alignment horizontal="center" vertical="center"/>
    </xf>
    <xf numFmtId="0" fontId="12" fillId="6" borderId="54" xfId="0" applyFont="1" applyFill="1" applyBorder="1" applyAlignment="1">
      <alignment horizontal="center" vertical="center"/>
    </xf>
    <xf numFmtId="0" fontId="10" fillId="2" borderId="41" xfId="0" applyFont="1" applyFill="1" applyBorder="1" applyAlignment="1"/>
    <xf numFmtId="0" fontId="11" fillId="2" borderId="19" xfId="0" applyFont="1" applyFill="1" applyBorder="1" applyAlignment="1"/>
    <xf numFmtId="0" fontId="11" fillId="2" borderId="20" xfId="0" applyFont="1" applyFill="1" applyBorder="1" applyAlignment="1"/>
    <xf numFmtId="0" fontId="12" fillId="6" borderId="14" xfId="0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horizontal="center" vertical="center"/>
    </xf>
    <xf numFmtId="0" fontId="7" fillId="7" borderId="35" xfId="0" applyFont="1" applyFill="1" applyBorder="1" applyAlignment="1">
      <alignment horizontal="left" vertical="center"/>
    </xf>
    <xf numFmtId="0" fontId="7" fillId="7" borderId="16" xfId="0" applyFont="1" applyFill="1" applyBorder="1" applyAlignment="1">
      <alignment horizontal="left" vertical="center"/>
    </xf>
    <xf numFmtId="0" fontId="7" fillId="7" borderId="36" xfId="0" applyFont="1" applyFill="1" applyBorder="1" applyAlignment="1">
      <alignment horizontal="left" vertical="center"/>
    </xf>
    <xf numFmtId="0" fontId="20" fillId="0" borderId="0" xfId="0" applyFont="1" applyAlignment="1"/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20" fillId="0" borderId="0" xfId="0" applyFont="1" applyBorder="1" applyAlignment="1">
      <alignment horizontal="center"/>
    </xf>
    <xf numFmtId="0" fontId="3" fillId="3" borderId="29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3" fillId="3" borderId="24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66FF"/>
      <color rgb="FF1414AC"/>
      <color rgb="FF00FF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L74"/>
  <sheetViews>
    <sheetView tabSelected="1" topLeftCell="A49" zoomScale="130" zoomScaleNormal="130" workbookViewId="0">
      <selection activeCell="S60" sqref="S60"/>
    </sheetView>
  </sheetViews>
  <sheetFormatPr defaultRowHeight="12.75" x14ac:dyDescent="0.2"/>
  <cols>
    <col min="1" max="1" width="9.140625" style="11"/>
    <col min="2" max="2" width="5.140625" customWidth="1"/>
    <col min="3" max="3" width="37.7109375" customWidth="1"/>
    <col min="4" max="4" width="8.140625" customWidth="1"/>
    <col min="5" max="5" width="7.7109375" customWidth="1"/>
    <col min="6" max="6" width="6.5703125" customWidth="1"/>
    <col min="7" max="7" width="11.28515625" customWidth="1"/>
    <col min="8" max="9" width="9.140625" hidden="1" customWidth="1"/>
    <col min="10" max="10" width="9.7109375" customWidth="1"/>
    <col min="12" max="12" width="9.140625" style="8"/>
    <col min="13" max="21" width="9.140625" style="12"/>
    <col min="22" max="504" width="9.140625" style="8"/>
  </cols>
  <sheetData>
    <row r="1" spans="1:520" s="25" customFormat="1" ht="15.75" x14ac:dyDescent="0.25">
      <c r="B1" s="143" t="s">
        <v>36</v>
      </c>
      <c r="C1" s="143"/>
      <c r="D1" s="24"/>
      <c r="E1" s="24"/>
      <c r="F1" s="24"/>
      <c r="G1" s="24"/>
      <c r="H1" s="24"/>
      <c r="I1" s="24"/>
      <c r="J1" s="24"/>
      <c r="K1" s="24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  <c r="IS1" s="26"/>
      <c r="IT1" s="26"/>
      <c r="IU1" s="26"/>
      <c r="IV1" s="26"/>
      <c r="IW1" s="26"/>
      <c r="IX1" s="26"/>
      <c r="IY1" s="26"/>
      <c r="IZ1" s="26"/>
      <c r="JA1" s="26"/>
      <c r="JB1" s="26"/>
      <c r="JC1" s="26"/>
      <c r="JD1" s="26"/>
      <c r="JE1" s="26"/>
      <c r="JF1" s="26"/>
      <c r="JG1" s="26"/>
      <c r="JH1" s="26"/>
      <c r="JI1" s="26"/>
      <c r="JJ1" s="26"/>
      <c r="JK1" s="26"/>
      <c r="JL1" s="26"/>
      <c r="JM1" s="26"/>
      <c r="JN1" s="26"/>
      <c r="JO1" s="26"/>
      <c r="JP1" s="26"/>
      <c r="JQ1" s="26"/>
      <c r="JR1" s="26"/>
      <c r="JS1" s="26"/>
      <c r="JT1" s="26"/>
      <c r="JU1" s="26"/>
      <c r="JV1" s="26"/>
      <c r="JW1" s="26"/>
      <c r="JX1" s="26"/>
      <c r="JY1" s="26"/>
      <c r="JZ1" s="26"/>
      <c r="KA1" s="26"/>
      <c r="KB1" s="26"/>
      <c r="KC1" s="26"/>
      <c r="KD1" s="26"/>
      <c r="KE1" s="26"/>
      <c r="KF1" s="26"/>
      <c r="KG1" s="26"/>
      <c r="KH1" s="26"/>
      <c r="KI1" s="26"/>
      <c r="KJ1" s="26"/>
      <c r="KK1" s="26"/>
      <c r="KL1" s="26"/>
      <c r="KM1" s="26"/>
      <c r="KN1" s="26"/>
      <c r="KO1" s="26"/>
      <c r="KP1" s="26"/>
      <c r="KQ1" s="26"/>
      <c r="KR1" s="26"/>
      <c r="KS1" s="26"/>
      <c r="KT1" s="26"/>
      <c r="KU1" s="26"/>
      <c r="KV1" s="26"/>
      <c r="KW1" s="26"/>
      <c r="KX1" s="26"/>
      <c r="KY1" s="26"/>
      <c r="KZ1" s="26"/>
      <c r="LA1" s="26"/>
      <c r="LB1" s="26"/>
      <c r="LC1" s="26"/>
      <c r="LD1" s="26"/>
      <c r="LE1" s="26"/>
      <c r="LF1" s="26"/>
      <c r="LG1" s="26"/>
      <c r="LH1" s="26"/>
      <c r="LI1" s="26"/>
      <c r="LJ1" s="26"/>
      <c r="LK1" s="26"/>
      <c r="LL1" s="26"/>
      <c r="LM1" s="26"/>
      <c r="LN1" s="26"/>
      <c r="LO1" s="26"/>
      <c r="LP1" s="26"/>
      <c r="LQ1" s="26"/>
      <c r="LR1" s="26"/>
      <c r="LS1" s="26"/>
      <c r="LT1" s="26"/>
      <c r="LU1" s="26"/>
      <c r="LV1" s="26"/>
      <c r="LW1" s="26"/>
      <c r="LX1" s="26"/>
      <c r="LY1" s="26"/>
      <c r="LZ1" s="26"/>
      <c r="MA1" s="26"/>
      <c r="MB1" s="26"/>
      <c r="MC1" s="26"/>
      <c r="MD1" s="26"/>
      <c r="ME1" s="26"/>
      <c r="MF1" s="26"/>
      <c r="MG1" s="26"/>
      <c r="MH1" s="26"/>
      <c r="MI1" s="26"/>
      <c r="MJ1" s="26"/>
      <c r="MK1" s="26"/>
      <c r="ML1" s="26"/>
      <c r="MM1" s="26"/>
      <c r="MN1" s="26"/>
      <c r="MO1" s="26"/>
      <c r="MP1" s="26"/>
      <c r="MQ1" s="26"/>
      <c r="MR1" s="26"/>
      <c r="MS1" s="26"/>
      <c r="MT1" s="26"/>
      <c r="MU1" s="26"/>
      <c r="MV1" s="26"/>
      <c r="MW1" s="26"/>
      <c r="MX1" s="26"/>
      <c r="MY1" s="26"/>
      <c r="MZ1" s="26"/>
      <c r="NA1" s="26"/>
      <c r="NB1" s="26"/>
      <c r="NC1" s="26"/>
      <c r="ND1" s="26"/>
      <c r="NE1" s="26"/>
      <c r="NF1" s="26"/>
      <c r="NG1" s="26"/>
      <c r="NH1" s="26"/>
      <c r="NI1" s="26"/>
      <c r="NJ1" s="26"/>
      <c r="NK1" s="26"/>
      <c r="NL1" s="26"/>
      <c r="NM1" s="26"/>
      <c r="NN1" s="26"/>
      <c r="NO1" s="26"/>
      <c r="NP1" s="26"/>
      <c r="NQ1" s="26"/>
      <c r="NR1" s="26"/>
      <c r="NS1" s="26"/>
      <c r="NT1" s="26"/>
      <c r="NU1" s="26"/>
      <c r="NV1" s="26"/>
      <c r="NW1" s="26"/>
      <c r="NX1" s="26"/>
      <c r="NY1" s="26"/>
      <c r="NZ1" s="26"/>
      <c r="OA1" s="26"/>
      <c r="OB1" s="26"/>
      <c r="OC1" s="26"/>
      <c r="OD1" s="26"/>
      <c r="OE1" s="26"/>
      <c r="OF1" s="26"/>
      <c r="OG1" s="26"/>
      <c r="OH1" s="26"/>
      <c r="OI1" s="26"/>
      <c r="OJ1" s="26"/>
      <c r="OK1" s="26"/>
      <c r="OL1" s="26"/>
      <c r="OM1" s="26"/>
      <c r="ON1" s="26"/>
      <c r="OO1" s="26"/>
      <c r="OP1" s="26"/>
      <c r="OQ1" s="26"/>
      <c r="OR1" s="26"/>
      <c r="OS1" s="26"/>
      <c r="OT1" s="26"/>
      <c r="OU1" s="26"/>
      <c r="OV1" s="26"/>
      <c r="OW1" s="26"/>
      <c r="OX1" s="26"/>
      <c r="OY1" s="26"/>
      <c r="OZ1" s="26"/>
      <c r="PA1" s="26"/>
      <c r="PB1" s="26"/>
      <c r="PC1" s="26"/>
      <c r="PD1" s="26"/>
      <c r="PE1" s="26"/>
      <c r="PF1" s="26"/>
      <c r="PG1" s="26"/>
      <c r="PH1" s="26"/>
      <c r="PI1" s="26"/>
      <c r="PJ1" s="26"/>
      <c r="PK1" s="26"/>
      <c r="PL1" s="26"/>
      <c r="PM1" s="26"/>
      <c r="PN1" s="26"/>
      <c r="PO1" s="26"/>
      <c r="PP1" s="26"/>
      <c r="PQ1" s="26"/>
      <c r="PR1" s="26"/>
      <c r="PS1" s="26"/>
      <c r="PT1" s="26"/>
      <c r="PU1" s="26"/>
      <c r="PV1" s="26"/>
      <c r="PW1" s="26"/>
      <c r="PX1" s="26"/>
      <c r="PY1" s="26"/>
      <c r="PZ1" s="26"/>
      <c r="QA1" s="26"/>
      <c r="QB1" s="26"/>
      <c r="QC1" s="26"/>
      <c r="QD1" s="26"/>
      <c r="QE1" s="26"/>
      <c r="QF1" s="26"/>
      <c r="QG1" s="26"/>
      <c r="QH1" s="26"/>
      <c r="QI1" s="26"/>
      <c r="QJ1" s="26"/>
      <c r="QK1" s="26"/>
      <c r="QL1" s="26"/>
      <c r="QM1" s="26"/>
      <c r="QN1" s="26"/>
      <c r="QO1" s="26"/>
      <c r="QP1" s="26"/>
      <c r="QQ1" s="26"/>
      <c r="QR1" s="26"/>
      <c r="QS1" s="26"/>
      <c r="QT1" s="26"/>
      <c r="QU1" s="26"/>
      <c r="QV1" s="26"/>
      <c r="QW1" s="26"/>
      <c r="QX1" s="26"/>
      <c r="QY1" s="26"/>
      <c r="QZ1" s="26"/>
      <c r="RA1" s="26"/>
      <c r="RB1" s="26"/>
      <c r="RC1" s="26"/>
      <c r="RD1" s="26"/>
      <c r="RE1" s="26"/>
      <c r="RF1" s="26"/>
      <c r="RG1" s="26"/>
      <c r="RH1" s="26"/>
      <c r="RI1" s="26"/>
      <c r="RJ1" s="26"/>
      <c r="RK1" s="26"/>
      <c r="RL1" s="26"/>
      <c r="RM1" s="26"/>
      <c r="RN1" s="26"/>
      <c r="RO1" s="26"/>
      <c r="RP1" s="26"/>
      <c r="RQ1" s="26"/>
      <c r="RR1" s="26"/>
      <c r="RS1" s="26"/>
      <c r="RT1" s="26"/>
      <c r="RU1" s="26"/>
      <c r="RV1" s="26"/>
      <c r="RW1" s="26"/>
      <c r="RX1" s="26"/>
      <c r="RY1" s="26"/>
      <c r="RZ1" s="26"/>
      <c r="SA1" s="26"/>
      <c r="SB1" s="26"/>
      <c r="SC1" s="26"/>
      <c r="SD1" s="26"/>
      <c r="SE1" s="26"/>
      <c r="SF1" s="26"/>
      <c r="SG1" s="26"/>
      <c r="SH1" s="26"/>
      <c r="SI1" s="26"/>
      <c r="SJ1" s="26"/>
      <c r="SK1" s="26"/>
      <c r="SL1" s="26"/>
      <c r="SM1" s="26"/>
      <c r="SN1" s="26"/>
      <c r="SO1" s="26"/>
      <c r="SP1" s="26"/>
      <c r="SQ1" s="26"/>
      <c r="SR1" s="26"/>
      <c r="SS1" s="26"/>
      <c r="ST1" s="26"/>
      <c r="SU1" s="26"/>
      <c r="SV1" s="26"/>
      <c r="SW1" s="26"/>
      <c r="SX1" s="26"/>
      <c r="SY1" s="26"/>
      <c r="SZ1" s="26"/>
    </row>
    <row r="2" spans="1:520" s="25" customFormat="1" ht="15.75" x14ac:dyDescent="0.25">
      <c r="B2" s="186" t="s">
        <v>43</v>
      </c>
      <c r="C2" s="186"/>
      <c r="D2" s="24"/>
      <c r="E2" s="24"/>
      <c r="F2" s="24"/>
      <c r="G2" s="24"/>
      <c r="H2" s="24"/>
      <c r="I2" s="24"/>
      <c r="J2" s="24"/>
      <c r="K2" s="24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  <c r="IS2" s="26"/>
      <c r="IT2" s="26"/>
      <c r="IU2" s="26"/>
      <c r="IV2" s="26"/>
      <c r="IW2" s="26"/>
      <c r="IX2" s="26"/>
      <c r="IY2" s="26"/>
      <c r="IZ2" s="26"/>
      <c r="JA2" s="26"/>
      <c r="JB2" s="26"/>
      <c r="JC2" s="26"/>
      <c r="JD2" s="26"/>
      <c r="JE2" s="26"/>
      <c r="JF2" s="26"/>
      <c r="JG2" s="26"/>
      <c r="JH2" s="26"/>
      <c r="JI2" s="26"/>
      <c r="JJ2" s="26"/>
      <c r="JK2" s="26"/>
      <c r="JL2" s="26"/>
      <c r="JM2" s="26"/>
      <c r="JN2" s="26"/>
      <c r="JO2" s="26"/>
      <c r="JP2" s="26"/>
      <c r="JQ2" s="26"/>
      <c r="JR2" s="26"/>
      <c r="JS2" s="26"/>
      <c r="JT2" s="26"/>
      <c r="JU2" s="26"/>
      <c r="JV2" s="26"/>
      <c r="JW2" s="26"/>
      <c r="JX2" s="26"/>
      <c r="JY2" s="26"/>
      <c r="JZ2" s="26"/>
      <c r="KA2" s="26"/>
      <c r="KB2" s="26"/>
      <c r="KC2" s="26"/>
      <c r="KD2" s="26"/>
      <c r="KE2" s="26"/>
      <c r="KF2" s="26"/>
      <c r="KG2" s="26"/>
      <c r="KH2" s="26"/>
      <c r="KI2" s="26"/>
      <c r="KJ2" s="26"/>
      <c r="KK2" s="26"/>
      <c r="KL2" s="26"/>
      <c r="KM2" s="26"/>
      <c r="KN2" s="26"/>
      <c r="KO2" s="26"/>
      <c r="KP2" s="26"/>
      <c r="KQ2" s="26"/>
      <c r="KR2" s="26"/>
      <c r="KS2" s="26"/>
      <c r="KT2" s="26"/>
      <c r="KU2" s="26"/>
      <c r="KV2" s="26"/>
      <c r="KW2" s="26"/>
      <c r="KX2" s="26"/>
      <c r="KY2" s="26"/>
      <c r="KZ2" s="26"/>
      <c r="LA2" s="26"/>
      <c r="LB2" s="26"/>
      <c r="LC2" s="26"/>
      <c r="LD2" s="26"/>
      <c r="LE2" s="26"/>
      <c r="LF2" s="26"/>
      <c r="LG2" s="26"/>
      <c r="LH2" s="26"/>
      <c r="LI2" s="26"/>
      <c r="LJ2" s="26"/>
      <c r="LK2" s="26"/>
      <c r="LL2" s="26"/>
      <c r="LM2" s="26"/>
      <c r="LN2" s="26"/>
      <c r="LO2" s="26"/>
      <c r="LP2" s="26"/>
      <c r="LQ2" s="26"/>
      <c r="LR2" s="26"/>
      <c r="LS2" s="26"/>
      <c r="LT2" s="26"/>
      <c r="LU2" s="26"/>
      <c r="LV2" s="26"/>
      <c r="LW2" s="26"/>
      <c r="LX2" s="26"/>
      <c r="LY2" s="26"/>
      <c r="LZ2" s="26"/>
      <c r="MA2" s="26"/>
      <c r="MB2" s="26"/>
      <c r="MC2" s="26"/>
      <c r="MD2" s="26"/>
      <c r="ME2" s="26"/>
      <c r="MF2" s="26"/>
      <c r="MG2" s="26"/>
      <c r="MH2" s="26"/>
      <c r="MI2" s="26"/>
      <c r="MJ2" s="26"/>
      <c r="MK2" s="26"/>
      <c r="ML2" s="26"/>
      <c r="MM2" s="26"/>
      <c r="MN2" s="26"/>
      <c r="MO2" s="26"/>
      <c r="MP2" s="26"/>
      <c r="MQ2" s="26"/>
      <c r="MR2" s="26"/>
      <c r="MS2" s="26"/>
      <c r="MT2" s="26"/>
      <c r="MU2" s="26"/>
      <c r="MV2" s="26"/>
      <c r="MW2" s="26"/>
      <c r="MX2" s="26"/>
      <c r="MY2" s="26"/>
      <c r="MZ2" s="26"/>
      <c r="NA2" s="26"/>
      <c r="NB2" s="26"/>
      <c r="NC2" s="26"/>
      <c r="ND2" s="26"/>
      <c r="NE2" s="26"/>
      <c r="NF2" s="26"/>
      <c r="NG2" s="26"/>
      <c r="NH2" s="26"/>
      <c r="NI2" s="26"/>
      <c r="NJ2" s="26"/>
      <c r="NK2" s="26"/>
      <c r="NL2" s="26"/>
      <c r="NM2" s="26"/>
      <c r="NN2" s="26"/>
      <c r="NO2" s="26"/>
      <c r="NP2" s="26"/>
      <c r="NQ2" s="26"/>
      <c r="NR2" s="26"/>
      <c r="NS2" s="26"/>
      <c r="NT2" s="26"/>
      <c r="NU2" s="26"/>
      <c r="NV2" s="26"/>
      <c r="NW2" s="26"/>
      <c r="NX2" s="26"/>
      <c r="NY2" s="26"/>
      <c r="NZ2" s="26"/>
      <c r="OA2" s="26"/>
      <c r="OB2" s="26"/>
      <c r="OC2" s="26"/>
      <c r="OD2" s="26"/>
      <c r="OE2" s="26"/>
      <c r="OF2" s="26"/>
      <c r="OG2" s="26"/>
      <c r="OH2" s="26"/>
      <c r="OI2" s="26"/>
      <c r="OJ2" s="26"/>
      <c r="OK2" s="26"/>
      <c r="OL2" s="26"/>
      <c r="OM2" s="26"/>
      <c r="ON2" s="26"/>
      <c r="OO2" s="26"/>
      <c r="OP2" s="26"/>
      <c r="OQ2" s="26"/>
      <c r="OR2" s="26"/>
      <c r="OS2" s="26"/>
      <c r="OT2" s="26"/>
      <c r="OU2" s="26"/>
      <c r="OV2" s="26"/>
      <c r="OW2" s="26"/>
      <c r="OX2" s="26"/>
      <c r="OY2" s="26"/>
      <c r="OZ2" s="26"/>
      <c r="PA2" s="26"/>
      <c r="PB2" s="26"/>
      <c r="PC2" s="26"/>
      <c r="PD2" s="26"/>
      <c r="PE2" s="26"/>
      <c r="PF2" s="26"/>
      <c r="PG2" s="26"/>
      <c r="PH2" s="26"/>
      <c r="PI2" s="26"/>
      <c r="PJ2" s="26"/>
      <c r="PK2" s="26"/>
      <c r="PL2" s="26"/>
      <c r="PM2" s="26"/>
      <c r="PN2" s="26"/>
      <c r="PO2" s="26"/>
      <c r="PP2" s="26"/>
      <c r="PQ2" s="26"/>
      <c r="PR2" s="26"/>
      <c r="PS2" s="26"/>
      <c r="PT2" s="26"/>
      <c r="PU2" s="26"/>
      <c r="PV2" s="26"/>
      <c r="PW2" s="26"/>
      <c r="PX2" s="26"/>
      <c r="PY2" s="26"/>
      <c r="PZ2" s="26"/>
      <c r="QA2" s="26"/>
      <c r="QB2" s="26"/>
      <c r="QC2" s="26"/>
      <c r="QD2" s="26"/>
      <c r="QE2" s="26"/>
      <c r="QF2" s="26"/>
      <c r="QG2" s="26"/>
      <c r="QH2" s="26"/>
      <c r="QI2" s="26"/>
      <c r="QJ2" s="26"/>
      <c r="QK2" s="26"/>
      <c r="QL2" s="26"/>
      <c r="QM2" s="26"/>
      <c r="QN2" s="26"/>
      <c r="QO2" s="26"/>
      <c r="QP2" s="26"/>
      <c r="QQ2" s="26"/>
      <c r="QR2" s="26"/>
      <c r="QS2" s="26"/>
      <c r="QT2" s="26"/>
      <c r="QU2" s="26"/>
      <c r="QV2" s="26"/>
      <c r="QW2" s="26"/>
      <c r="QX2" s="26"/>
      <c r="QY2" s="26"/>
      <c r="QZ2" s="26"/>
      <c r="RA2" s="26"/>
      <c r="RB2" s="26"/>
      <c r="RC2" s="26"/>
      <c r="RD2" s="26"/>
      <c r="RE2" s="26"/>
      <c r="RF2" s="26"/>
      <c r="RG2" s="26"/>
      <c r="RH2" s="26"/>
      <c r="RI2" s="26"/>
      <c r="RJ2" s="26"/>
      <c r="RK2" s="26"/>
      <c r="RL2" s="26"/>
      <c r="RM2" s="26"/>
      <c r="RN2" s="26"/>
      <c r="RO2" s="26"/>
      <c r="RP2" s="26"/>
      <c r="RQ2" s="26"/>
      <c r="RR2" s="26"/>
      <c r="RS2" s="26"/>
      <c r="RT2" s="26"/>
      <c r="RU2" s="26"/>
      <c r="RV2" s="26"/>
      <c r="RW2" s="26"/>
      <c r="RX2" s="26"/>
      <c r="RY2" s="26"/>
      <c r="RZ2" s="26"/>
      <c r="SA2" s="26"/>
      <c r="SB2" s="26"/>
      <c r="SC2" s="26"/>
      <c r="SD2" s="26"/>
      <c r="SE2" s="26"/>
      <c r="SF2" s="26"/>
      <c r="SG2" s="26"/>
      <c r="SH2" s="26"/>
      <c r="SI2" s="26"/>
      <c r="SJ2" s="26"/>
      <c r="SK2" s="26"/>
      <c r="SL2" s="26"/>
      <c r="SM2" s="26"/>
      <c r="SN2" s="26"/>
      <c r="SO2" s="26"/>
      <c r="SP2" s="26"/>
      <c r="SQ2" s="26"/>
      <c r="SR2" s="26"/>
      <c r="SS2" s="26"/>
      <c r="ST2" s="26"/>
      <c r="SU2" s="26"/>
      <c r="SV2" s="26"/>
      <c r="SW2" s="26"/>
      <c r="SX2" s="26"/>
      <c r="SY2" s="26"/>
      <c r="SZ2" s="26"/>
    </row>
    <row r="3" spans="1:520" s="25" customFormat="1" ht="15.75" customHeight="1" x14ac:dyDescent="0.2">
      <c r="B3" s="190" t="s">
        <v>68</v>
      </c>
      <c r="C3" s="190"/>
      <c r="D3" s="190"/>
      <c r="E3" s="23"/>
      <c r="F3" s="191" t="s">
        <v>45</v>
      </c>
      <c r="G3" s="191"/>
      <c r="H3" s="191"/>
      <c r="I3" s="191"/>
      <c r="J3" s="191"/>
      <c r="K3" s="191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  <c r="IX3" s="26"/>
      <c r="IY3" s="26"/>
      <c r="IZ3" s="26"/>
      <c r="JA3" s="26"/>
      <c r="JB3" s="26"/>
      <c r="JC3" s="26"/>
      <c r="JD3" s="26"/>
      <c r="JE3" s="26"/>
      <c r="JF3" s="26"/>
      <c r="JG3" s="26"/>
      <c r="JH3" s="26"/>
      <c r="JI3" s="26"/>
      <c r="JJ3" s="26"/>
      <c r="JK3" s="26"/>
      <c r="JL3" s="26"/>
      <c r="JM3" s="26"/>
      <c r="JN3" s="26"/>
      <c r="JO3" s="26"/>
      <c r="JP3" s="26"/>
      <c r="JQ3" s="26"/>
      <c r="JR3" s="26"/>
      <c r="JS3" s="26"/>
      <c r="JT3" s="26"/>
      <c r="JU3" s="26"/>
      <c r="JV3" s="26"/>
      <c r="JW3" s="26"/>
      <c r="JX3" s="26"/>
      <c r="JY3" s="26"/>
      <c r="JZ3" s="26"/>
      <c r="KA3" s="26"/>
      <c r="KB3" s="26"/>
      <c r="KC3" s="26"/>
      <c r="KD3" s="26"/>
      <c r="KE3" s="26"/>
      <c r="KF3" s="26"/>
      <c r="KG3" s="26"/>
      <c r="KH3" s="26"/>
      <c r="KI3" s="26"/>
      <c r="KJ3" s="26"/>
      <c r="KK3" s="26"/>
      <c r="KL3" s="26"/>
      <c r="KM3" s="26"/>
      <c r="KN3" s="26"/>
      <c r="KO3" s="26"/>
      <c r="KP3" s="26"/>
      <c r="KQ3" s="26"/>
      <c r="KR3" s="26"/>
      <c r="KS3" s="26"/>
      <c r="KT3" s="26"/>
      <c r="KU3" s="26"/>
      <c r="KV3" s="26"/>
      <c r="KW3" s="26"/>
      <c r="KX3" s="26"/>
      <c r="KY3" s="26"/>
      <c r="KZ3" s="26"/>
      <c r="LA3" s="26"/>
      <c r="LB3" s="26"/>
      <c r="LC3" s="26"/>
      <c r="LD3" s="26"/>
      <c r="LE3" s="26"/>
      <c r="LF3" s="26"/>
      <c r="LG3" s="26"/>
      <c r="LH3" s="26"/>
      <c r="LI3" s="26"/>
      <c r="LJ3" s="26"/>
      <c r="LK3" s="26"/>
      <c r="LL3" s="26"/>
      <c r="LM3" s="26"/>
      <c r="LN3" s="26"/>
      <c r="LO3" s="26"/>
      <c r="LP3" s="26"/>
      <c r="LQ3" s="26"/>
      <c r="LR3" s="26"/>
      <c r="LS3" s="26"/>
      <c r="LT3" s="26"/>
      <c r="LU3" s="26"/>
      <c r="LV3" s="26"/>
      <c r="LW3" s="26"/>
      <c r="LX3" s="26"/>
      <c r="LY3" s="26"/>
      <c r="LZ3" s="26"/>
      <c r="MA3" s="26"/>
      <c r="MB3" s="26"/>
      <c r="MC3" s="26"/>
      <c r="MD3" s="26"/>
      <c r="ME3" s="26"/>
      <c r="MF3" s="26"/>
      <c r="MG3" s="26"/>
      <c r="MH3" s="26"/>
      <c r="MI3" s="26"/>
      <c r="MJ3" s="26"/>
      <c r="MK3" s="26"/>
      <c r="ML3" s="26"/>
      <c r="MM3" s="26"/>
      <c r="MN3" s="26"/>
      <c r="MO3" s="26"/>
      <c r="MP3" s="26"/>
      <c r="MQ3" s="26"/>
      <c r="MR3" s="26"/>
      <c r="MS3" s="26"/>
      <c r="MT3" s="26"/>
      <c r="MU3" s="26"/>
      <c r="MV3" s="26"/>
      <c r="MW3" s="26"/>
      <c r="MX3" s="26"/>
      <c r="MY3" s="26"/>
      <c r="MZ3" s="26"/>
      <c r="NA3" s="26"/>
      <c r="NB3" s="26"/>
      <c r="NC3" s="26"/>
      <c r="ND3" s="26"/>
      <c r="NE3" s="26"/>
      <c r="NF3" s="26"/>
      <c r="NG3" s="26"/>
      <c r="NH3" s="26"/>
      <c r="NI3" s="26"/>
      <c r="NJ3" s="26"/>
      <c r="NK3" s="26"/>
      <c r="NL3" s="26"/>
      <c r="NM3" s="26"/>
      <c r="NN3" s="26"/>
      <c r="NO3" s="26"/>
      <c r="NP3" s="26"/>
      <c r="NQ3" s="26"/>
      <c r="NR3" s="26"/>
      <c r="NS3" s="26"/>
      <c r="NT3" s="26"/>
      <c r="NU3" s="26"/>
      <c r="NV3" s="26"/>
      <c r="NW3" s="26"/>
      <c r="NX3" s="26"/>
      <c r="NY3" s="26"/>
      <c r="NZ3" s="26"/>
      <c r="OA3" s="26"/>
      <c r="OB3" s="26"/>
      <c r="OC3" s="26"/>
      <c r="OD3" s="26"/>
      <c r="OE3" s="26"/>
      <c r="OF3" s="26"/>
      <c r="OG3" s="26"/>
      <c r="OH3" s="26"/>
      <c r="OI3" s="26"/>
      <c r="OJ3" s="26"/>
      <c r="OK3" s="26"/>
      <c r="OL3" s="26"/>
      <c r="OM3" s="26"/>
      <c r="ON3" s="26"/>
      <c r="OO3" s="26"/>
      <c r="OP3" s="26"/>
      <c r="OQ3" s="26"/>
      <c r="OR3" s="26"/>
      <c r="OS3" s="26"/>
      <c r="OT3" s="26"/>
      <c r="OU3" s="26"/>
      <c r="OV3" s="26"/>
      <c r="OW3" s="26"/>
      <c r="OX3" s="26"/>
      <c r="OY3" s="26"/>
      <c r="OZ3" s="26"/>
      <c r="PA3" s="26"/>
      <c r="PB3" s="26"/>
      <c r="PC3" s="26"/>
      <c r="PD3" s="26"/>
      <c r="PE3" s="26"/>
      <c r="PF3" s="26"/>
      <c r="PG3" s="26"/>
      <c r="PH3" s="26"/>
      <c r="PI3" s="26"/>
      <c r="PJ3" s="26"/>
      <c r="PK3" s="26"/>
      <c r="PL3" s="26"/>
      <c r="PM3" s="26"/>
      <c r="PN3" s="26"/>
      <c r="PO3" s="26"/>
      <c r="PP3" s="26"/>
      <c r="PQ3" s="26"/>
      <c r="PR3" s="26"/>
      <c r="PS3" s="26"/>
      <c r="PT3" s="26"/>
      <c r="PU3" s="26"/>
      <c r="PV3" s="26"/>
      <c r="PW3" s="26"/>
      <c r="PX3" s="26"/>
      <c r="PY3" s="26"/>
      <c r="PZ3" s="26"/>
      <c r="QA3" s="26"/>
      <c r="QB3" s="26"/>
      <c r="QC3" s="26"/>
      <c r="QD3" s="26"/>
      <c r="QE3" s="26"/>
      <c r="QF3" s="26"/>
      <c r="QG3" s="26"/>
      <c r="QH3" s="26"/>
      <c r="QI3" s="26"/>
      <c r="QJ3" s="26"/>
      <c r="QK3" s="26"/>
      <c r="QL3" s="26"/>
      <c r="QM3" s="26"/>
      <c r="QN3" s="26"/>
      <c r="QO3" s="26"/>
      <c r="QP3" s="26"/>
      <c r="QQ3" s="26"/>
      <c r="QR3" s="26"/>
      <c r="QS3" s="26"/>
      <c r="QT3" s="26"/>
      <c r="QU3" s="26"/>
      <c r="QV3" s="26"/>
      <c r="QW3" s="26"/>
      <c r="QX3" s="26"/>
      <c r="QY3" s="26"/>
      <c r="QZ3" s="26"/>
      <c r="RA3" s="26"/>
      <c r="RB3" s="26"/>
      <c r="RC3" s="26"/>
      <c r="RD3" s="26"/>
      <c r="RE3" s="26"/>
      <c r="RF3" s="26"/>
      <c r="RG3" s="26"/>
      <c r="RH3" s="26"/>
      <c r="RI3" s="26"/>
      <c r="RJ3" s="26"/>
      <c r="RK3" s="26"/>
      <c r="RL3" s="26"/>
      <c r="RM3" s="26"/>
      <c r="RN3" s="26"/>
      <c r="RO3" s="26"/>
      <c r="RP3" s="26"/>
      <c r="RQ3" s="26"/>
      <c r="RR3" s="26"/>
      <c r="RS3" s="26"/>
      <c r="RT3" s="26"/>
      <c r="RU3" s="26"/>
      <c r="RV3" s="26"/>
      <c r="RW3" s="26"/>
      <c r="RX3" s="26"/>
      <c r="RY3" s="26"/>
      <c r="RZ3" s="26"/>
      <c r="SA3" s="26"/>
      <c r="SB3" s="26"/>
      <c r="SC3" s="26"/>
      <c r="SD3" s="26"/>
      <c r="SE3" s="26"/>
      <c r="SF3" s="26"/>
      <c r="SG3" s="26"/>
      <c r="SH3" s="26"/>
      <c r="SI3" s="26"/>
      <c r="SJ3" s="26"/>
      <c r="SK3" s="26"/>
      <c r="SL3" s="26"/>
      <c r="SM3" s="26"/>
      <c r="SN3" s="26"/>
      <c r="SO3" s="26"/>
      <c r="SP3" s="26"/>
      <c r="SQ3" s="26"/>
      <c r="SR3" s="26"/>
      <c r="SS3" s="26"/>
      <c r="ST3" s="26"/>
      <c r="SU3" s="26"/>
      <c r="SV3" s="26"/>
      <c r="SW3" s="26"/>
      <c r="SX3" s="26"/>
      <c r="SY3" s="26"/>
      <c r="SZ3" s="26"/>
    </row>
    <row r="4" spans="1:520" s="25" customFormat="1" ht="15.75" x14ac:dyDescent="0.25">
      <c r="D4" s="24"/>
      <c r="E4" s="23"/>
      <c r="F4" s="191" t="s">
        <v>69</v>
      </c>
      <c r="G4" s="191"/>
      <c r="H4" s="191"/>
      <c r="I4" s="191"/>
      <c r="J4" s="191"/>
      <c r="K4" s="191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  <c r="IW4" s="26"/>
      <c r="IX4" s="26"/>
      <c r="IY4" s="26"/>
      <c r="IZ4" s="26"/>
      <c r="JA4" s="26"/>
      <c r="JB4" s="26"/>
      <c r="JC4" s="26"/>
      <c r="JD4" s="26"/>
      <c r="JE4" s="26"/>
      <c r="JF4" s="26"/>
      <c r="JG4" s="26"/>
      <c r="JH4" s="26"/>
      <c r="JI4" s="26"/>
      <c r="JJ4" s="26"/>
      <c r="JK4" s="26"/>
      <c r="JL4" s="26"/>
      <c r="JM4" s="26"/>
      <c r="JN4" s="26"/>
      <c r="JO4" s="26"/>
      <c r="JP4" s="26"/>
      <c r="JQ4" s="26"/>
      <c r="JR4" s="26"/>
      <c r="JS4" s="26"/>
      <c r="JT4" s="26"/>
      <c r="JU4" s="26"/>
      <c r="JV4" s="26"/>
      <c r="JW4" s="26"/>
      <c r="JX4" s="26"/>
      <c r="JY4" s="26"/>
      <c r="JZ4" s="26"/>
      <c r="KA4" s="26"/>
      <c r="KB4" s="26"/>
      <c r="KC4" s="26"/>
      <c r="KD4" s="26"/>
      <c r="KE4" s="26"/>
      <c r="KF4" s="26"/>
      <c r="KG4" s="26"/>
      <c r="KH4" s="26"/>
      <c r="KI4" s="26"/>
      <c r="KJ4" s="26"/>
      <c r="KK4" s="26"/>
      <c r="KL4" s="26"/>
      <c r="KM4" s="26"/>
      <c r="KN4" s="26"/>
      <c r="KO4" s="26"/>
      <c r="KP4" s="26"/>
      <c r="KQ4" s="26"/>
      <c r="KR4" s="26"/>
      <c r="KS4" s="26"/>
      <c r="KT4" s="26"/>
      <c r="KU4" s="26"/>
      <c r="KV4" s="26"/>
      <c r="KW4" s="26"/>
      <c r="KX4" s="26"/>
      <c r="KY4" s="26"/>
      <c r="KZ4" s="26"/>
      <c r="LA4" s="26"/>
      <c r="LB4" s="26"/>
      <c r="LC4" s="26"/>
      <c r="LD4" s="26"/>
      <c r="LE4" s="26"/>
      <c r="LF4" s="26"/>
      <c r="LG4" s="26"/>
      <c r="LH4" s="26"/>
      <c r="LI4" s="26"/>
      <c r="LJ4" s="26"/>
      <c r="LK4" s="26"/>
      <c r="LL4" s="26"/>
      <c r="LM4" s="26"/>
      <c r="LN4" s="26"/>
      <c r="LO4" s="26"/>
      <c r="LP4" s="26"/>
      <c r="LQ4" s="26"/>
      <c r="LR4" s="26"/>
      <c r="LS4" s="26"/>
      <c r="LT4" s="26"/>
      <c r="LU4" s="26"/>
      <c r="LV4" s="26"/>
      <c r="LW4" s="26"/>
      <c r="LX4" s="26"/>
      <c r="LY4" s="26"/>
      <c r="LZ4" s="26"/>
      <c r="MA4" s="26"/>
      <c r="MB4" s="26"/>
      <c r="MC4" s="26"/>
      <c r="MD4" s="26"/>
      <c r="ME4" s="26"/>
      <c r="MF4" s="26"/>
      <c r="MG4" s="26"/>
      <c r="MH4" s="26"/>
      <c r="MI4" s="26"/>
      <c r="MJ4" s="26"/>
      <c r="MK4" s="26"/>
      <c r="ML4" s="26"/>
      <c r="MM4" s="26"/>
      <c r="MN4" s="26"/>
      <c r="MO4" s="26"/>
      <c r="MP4" s="26"/>
      <c r="MQ4" s="26"/>
      <c r="MR4" s="26"/>
      <c r="MS4" s="26"/>
      <c r="MT4" s="26"/>
      <c r="MU4" s="26"/>
      <c r="MV4" s="26"/>
      <c r="MW4" s="26"/>
      <c r="MX4" s="26"/>
      <c r="MY4" s="26"/>
      <c r="MZ4" s="26"/>
      <c r="NA4" s="26"/>
      <c r="NB4" s="26"/>
      <c r="NC4" s="26"/>
      <c r="ND4" s="26"/>
      <c r="NE4" s="26"/>
      <c r="NF4" s="26"/>
      <c r="NG4" s="26"/>
      <c r="NH4" s="26"/>
      <c r="NI4" s="26"/>
      <c r="NJ4" s="26"/>
      <c r="NK4" s="26"/>
      <c r="NL4" s="26"/>
      <c r="NM4" s="26"/>
      <c r="NN4" s="26"/>
      <c r="NO4" s="26"/>
      <c r="NP4" s="26"/>
      <c r="NQ4" s="26"/>
      <c r="NR4" s="26"/>
      <c r="NS4" s="26"/>
      <c r="NT4" s="26"/>
      <c r="NU4" s="26"/>
      <c r="NV4" s="26"/>
      <c r="NW4" s="26"/>
      <c r="NX4" s="26"/>
      <c r="NY4" s="26"/>
      <c r="NZ4" s="26"/>
      <c r="OA4" s="26"/>
      <c r="OB4" s="26"/>
      <c r="OC4" s="26"/>
      <c r="OD4" s="26"/>
      <c r="OE4" s="26"/>
      <c r="OF4" s="26"/>
      <c r="OG4" s="26"/>
      <c r="OH4" s="26"/>
      <c r="OI4" s="26"/>
      <c r="OJ4" s="26"/>
      <c r="OK4" s="26"/>
      <c r="OL4" s="26"/>
      <c r="OM4" s="26"/>
      <c r="ON4" s="26"/>
      <c r="OO4" s="26"/>
      <c r="OP4" s="26"/>
      <c r="OQ4" s="26"/>
      <c r="OR4" s="26"/>
      <c r="OS4" s="26"/>
      <c r="OT4" s="26"/>
      <c r="OU4" s="26"/>
      <c r="OV4" s="26"/>
      <c r="OW4" s="26"/>
      <c r="OX4" s="26"/>
      <c r="OY4" s="26"/>
      <c r="OZ4" s="26"/>
      <c r="PA4" s="26"/>
      <c r="PB4" s="26"/>
      <c r="PC4" s="26"/>
      <c r="PD4" s="26"/>
      <c r="PE4" s="26"/>
      <c r="PF4" s="26"/>
      <c r="PG4" s="26"/>
      <c r="PH4" s="26"/>
      <c r="PI4" s="26"/>
      <c r="PJ4" s="26"/>
      <c r="PK4" s="26"/>
      <c r="PL4" s="26"/>
      <c r="PM4" s="26"/>
      <c r="PN4" s="26"/>
      <c r="PO4" s="26"/>
      <c r="PP4" s="26"/>
      <c r="PQ4" s="26"/>
      <c r="PR4" s="26"/>
      <c r="PS4" s="26"/>
      <c r="PT4" s="26"/>
      <c r="PU4" s="26"/>
      <c r="PV4" s="26"/>
      <c r="PW4" s="26"/>
      <c r="PX4" s="26"/>
      <c r="PY4" s="26"/>
      <c r="PZ4" s="26"/>
      <c r="QA4" s="26"/>
      <c r="QB4" s="26"/>
      <c r="QC4" s="26"/>
      <c r="QD4" s="26"/>
      <c r="QE4" s="26"/>
      <c r="QF4" s="26"/>
      <c r="QG4" s="26"/>
      <c r="QH4" s="26"/>
      <c r="QI4" s="26"/>
      <c r="QJ4" s="26"/>
      <c r="QK4" s="26"/>
      <c r="QL4" s="26"/>
      <c r="QM4" s="26"/>
      <c r="QN4" s="26"/>
      <c r="QO4" s="26"/>
      <c r="QP4" s="26"/>
      <c r="QQ4" s="26"/>
      <c r="QR4" s="26"/>
      <c r="QS4" s="26"/>
      <c r="QT4" s="26"/>
      <c r="QU4" s="26"/>
      <c r="QV4" s="26"/>
      <c r="QW4" s="26"/>
      <c r="QX4" s="26"/>
      <c r="QY4" s="26"/>
      <c r="QZ4" s="26"/>
      <c r="RA4" s="26"/>
      <c r="RB4" s="26"/>
      <c r="RC4" s="26"/>
      <c r="RD4" s="26"/>
      <c r="RE4" s="26"/>
      <c r="RF4" s="26"/>
      <c r="RG4" s="26"/>
      <c r="RH4" s="26"/>
      <c r="RI4" s="26"/>
      <c r="RJ4" s="26"/>
      <c r="RK4" s="26"/>
      <c r="RL4" s="26"/>
      <c r="RM4" s="26"/>
      <c r="RN4" s="26"/>
      <c r="RO4" s="26"/>
      <c r="RP4" s="26"/>
      <c r="RQ4" s="26"/>
      <c r="RR4" s="26"/>
      <c r="RS4" s="26"/>
      <c r="RT4" s="26"/>
      <c r="RU4" s="26"/>
      <c r="RV4" s="26"/>
      <c r="RW4" s="26"/>
      <c r="RX4" s="26"/>
      <c r="RY4" s="26"/>
      <c r="RZ4" s="26"/>
      <c r="SA4" s="26"/>
      <c r="SB4" s="26"/>
      <c r="SC4" s="26"/>
      <c r="SD4" s="26"/>
      <c r="SE4" s="26"/>
      <c r="SF4" s="26"/>
      <c r="SG4" s="26"/>
      <c r="SH4" s="26"/>
      <c r="SI4" s="26"/>
      <c r="SJ4" s="26"/>
      <c r="SK4" s="26"/>
      <c r="SL4" s="26"/>
      <c r="SM4" s="26"/>
      <c r="SN4" s="26"/>
      <c r="SO4" s="26"/>
      <c r="SP4" s="26"/>
      <c r="SQ4" s="26"/>
      <c r="SR4" s="26"/>
      <c r="SS4" s="26"/>
      <c r="ST4" s="26"/>
      <c r="SU4" s="26"/>
      <c r="SV4" s="26"/>
      <c r="SW4" s="26"/>
      <c r="SX4" s="26"/>
      <c r="SY4" s="26"/>
      <c r="SZ4" s="26"/>
    </row>
    <row r="5" spans="1:520" s="25" customFormat="1" ht="15.75" x14ac:dyDescent="0.25">
      <c r="B5" s="24"/>
      <c r="C5" s="24" t="s">
        <v>0</v>
      </c>
      <c r="D5" s="24"/>
      <c r="E5" s="24"/>
      <c r="F5" s="198" t="s">
        <v>70</v>
      </c>
      <c r="G5" s="198"/>
      <c r="H5" s="198"/>
      <c r="I5" s="198"/>
      <c r="J5" s="198"/>
      <c r="K5" s="198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26"/>
      <c r="IW5" s="26"/>
      <c r="IX5" s="26"/>
      <c r="IY5" s="26"/>
      <c r="IZ5" s="26"/>
      <c r="JA5" s="26"/>
      <c r="JB5" s="26"/>
      <c r="JC5" s="26"/>
      <c r="JD5" s="26"/>
      <c r="JE5" s="26"/>
      <c r="JF5" s="26"/>
      <c r="JG5" s="26"/>
      <c r="JH5" s="26"/>
      <c r="JI5" s="26"/>
      <c r="JJ5" s="26"/>
      <c r="JK5" s="26"/>
      <c r="JL5" s="26"/>
      <c r="JM5" s="26"/>
      <c r="JN5" s="26"/>
      <c r="JO5" s="26"/>
      <c r="JP5" s="26"/>
      <c r="JQ5" s="26"/>
      <c r="JR5" s="26"/>
      <c r="JS5" s="26"/>
      <c r="JT5" s="26"/>
      <c r="JU5" s="26"/>
      <c r="JV5" s="26"/>
      <c r="JW5" s="26"/>
      <c r="JX5" s="26"/>
      <c r="JY5" s="26"/>
      <c r="JZ5" s="26"/>
      <c r="KA5" s="26"/>
      <c r="KB5" s="26"/>
      <c r="KC5" s="26"/>
      <c r="KD5" s="26"/>
      <c r="KE5" s="26"/>
      <c r="KF5" s="26"/>
      <c r="KG5" s="26"/>
      <c r="KH5" s="26"/>
      <c r="KI5" s="26"/>
      <c r="KJ5" s="26"/>
      <c r="KK5" s="26"/>
      <c r="KL5" s="26"/>
      <c r="KM5" s="26"/>
      <c r="KN5" s="26"/>
      <c r="KO5" s="26"/>
      <c r="KP5" s="26"/>
      <c r="KQ5" s="26"/>
      <c r="KR5" s="26"/>
      <c r="KS5" s="26"/>
      <c r="KT5" s="26"/>
      <c r="KU5" s="26"/>
      <c r="KV5" s="26"/>
      <c r="KW5" s="26"/>
      <c r="KX5" s="26"/>
      <c r="KY5" s="26"/>
      <c r="KZ5" s="26"/>
      <c r="LA5" s="26"/>
      <c r="LB5" s="26"/>
      <c r="LC5" s="26"/>
      <c r="LD5" s="26"/>
      <c r="LE5" s="26"/>
      <c r="LF5" s="26"/>
      <c r="LG5" s="26"/>
      <c r="LH5" s="26"/>
      <c r="LI5" s="26"/>
      <c r="LJ5" s="26"/>
      <c r="LK5" s="26"/>
      <c r="LL5" s="26"/>
      <c r="LM5" s="26"/>
      <c r="LN5" s="26"/>
      <c r="LO5" s="26"/>
      <c r="LP5" s="26"/>
      <c r="LQ5" s="26"/>
      <c r="LR5" s="26"/>
      <c r="LS5" s="26"/>
      <c r="LT5" s="26"/>
      <c r="LU5" s="26"/>
      <c r="LV5" s="26"/>
      <c r="LW5" s="26"/>
      <c r="LX5" s="26"/>
      <c r="LY5" s="26"/>
      <c r="LZ5" s="26"/>
      <c r="MA5" s="26"/>
      <c r="MB5" s="26"/>
      <c r="MC5" s="26"/>
      <c r="MD5" s="26"/>
      <c r="ME5" s="26"/>
      <c r="MF5" s="26"/>
      <c r="MG5" s="26"/>
      <c r="MH5" s="26"/>
      <c r="MI5" s="26"/>
      <c r="MJ5" s="26"/>
      <c r="MK5" s="26"/>
      <c r="ML5" s="26"/>
      <c r="MM5" s="26"/>
      <c r="MN5" s="26"/>
      <c r="MO5" s="26"/>
      <c r="MP5" s="26"/>
      <c r="MQ5" s="26"/>
      <c r="MR5" s="26"/>
      <c r="MS5" s="26"/>
      <c r="MT5" s="26"/>
      <c r="MU5" s="26"/>
      <c r="MV5" s="26"/>
      <c r="MW5" s="26"/>
      <c r="MX5" s="26"/>
      <c r="MY5" s="26"/>
      <c r="MZ5" s="26"/>
      <c r="NA5" s="26"/>
      <c r="NB5" s="26"/>
      <c r="NC5" s="26"/>
      <c r="ND5" s="26"/>
      <c r="NE5" s="26"/>
      <c r="NF5" s="26"/>
      <c r="NG5" s="26"/>
      <c r="NH5" s="26"/>
      <c r="NI5" s="26"/>
      <c r="NJ5" s="26"/>
      <c r="NK5" s="26"/>
      <c r="NL5" s="26"/>
      <c r="NM5" s="26"/>
      <c r="NN5" s="26"/>
      <c r="NO5" s="26"/>
      <c r="NP5" s="26"/>
      <c r="NQ5" s="26"/>
      <c r="NR5" s="26"/>
      <c r="NS5" s="26"/>
      <c r="NT5" s="26"/>
      <c r="NU5" s="26"/>
      <c r="NV5" s="26"/>
      <c r="NW5" s="26"/>
      <c r="NX5" s="26"/>
      <c r="NY5" s="26"/>
      <c r="NZ5" s="26"/>
      <c r="OA5" s="26"/>
      <c r="OB5" s="26"/>
      <c r="OC5" s="26"/>
      <c r="OD5" s="26"/>
      <c r="OE5" s="26"/>
      <c r="OF5" s="26"/>
      <c r="OG5" s="26"/>
      <c r="OH5" s="26"/>
      <c r="OI5" s="26"/>
      <c r="OJ5" s="26"/>
      <c r="OK5" s="26"/>
      <c r="OL5" s="26"/>
      <c r="OM5" s="26"/>
      <c r="ON5" s="26"/>
      <c r="OO5" s="26"/>
      <c r="OP5" s="26"/>
      <c r="OQ5" s="26"/>
      <c r="OR5" s="26"/>
      <c r="OS5" s="26"/>
      <c r="OT5" s="26"/>
      <c r="OU5" s="26"/>
      <c r="OV5" s="26"/>
      <c r="OW5" s="26"/>
      <c r="OX5" s="26"/>
      <c r="OY5" s="26"/>
      <c r="OZ5" s="26"/>
      <c r="PA5" s="26"/>
      <c r="PB5" s="26"/>
      <c r="PC5" s="26"/>
      <c r="PD5" s="26"/>
      <c r="PE5" s="26"/>
      <c r="PF5" s="26"/>
      <c r="PG5" s="26"/>
      <c r="PH5" s="26"/>
      <c r="PI5" s="26"/>
      <c r="PJ5" s="26"/>
      <c r="PK5" s="26"/>
      <c r="PL5" s="26"/>
      <c r="PM5" s="26"/>
      <c r="PN5" s="26"/>
      <c r="PO5" s="26"/>
      <c r="PP5" s="26"/>
      <c r="PQ5" s="26"/>
      <c r="PR5" s="26"/>
      <c r="PS5" s="26"/>
      <c r="PT5" s="26"/>
      <c r="PU5" s="26"/>
      <c r="PV5" s="26"/>
      <c r="PW5" s="26"/>
      <c r="PX5" s="26"/>
      <c r="PY5" s="26"/>
      <c r="PZ5" s="26"/>
      <c r="QA5" s="26"/>
      <c r="QB5" s="26"/>
      <c r="QC5" s="26"/>
      <c r="QD5" s="26"/>
      <c r="QE5" s="26"/>
      <c r="QF5" s="26"/>
      <c r="QG5" s="26"/>
      <c r="QH5" s="26"/>
      <c r="QI5" s="26"/>
      <c r="QJ5" s="26"/>
      <c r="QK5" s="26"/>
      <c r="QL5" s="26"/>
      <c r="QM5" s="26"/>
      <c r="QN5" s="26"/>
      <c r="QO5" s="26"/>
      <c r="QP5" s="26"/>
      <c r="QQ5" s="26"/>
      <c r="QR5" s="26"/>
      <c r="QS5" s="26"/>
      <c r="QT5" s="26"/>
      <c r="QU5" s="26"/>
      <c r="QV5" s="26"/>
      <c r="QW5" s="26"/>
      <c r="QX5" s="26"/>
      <c r="QY5" s="26"/>
      <c r="QZ5" s="26"/>
      <c r="RA5" s="26"/>
      <c r="RB5" s="26"/>
      <c r="RC5" s="26"/>
      <c r="RD5" s="26"/>
      <c r="RE5" s="26"/>
      <c r="RF5" s="26"/>
      <c r="RG5" s="26"/>
      <c r="RH5" s="26"/>
      <c r="RI5" s="26"/>
      <c r="RJ5" s="26"/>
      <c r="RK5" s="26"/>
      <c r="RL5" s="26"/>
      <c r="RM5" s="26"/>
      <c r="RN5" s="26"/>
      <c r="RO5" s="26"/>
      <c r="RP5" s="26"/>
      <c r="RQ5" s="26"/>
      <c r="RR5" s="26"/>
      <c r="RS5" s="26"/>
      <c r="RT5" s="26"/>
      <c r="RU5" s="26"/>
      <c r="RV5" s="26"/>
      <c r="RW5" s="26"/>
      <c r="RX5" s="26"/>
      <c r="RY5" s="26"/>
      <c r="RZ5" s="26"/>
      <c r="SA5" s="26"/>
      <c r="SB5" s="26"/>
      <c r="SC5" s="26"/>
      <c r="SD5" s="26"/>
      <c r="SE5" s="26"/>
      <c r="SF5" s="26"/>
      <c r="SG5" s="26"/>
      <c r="SH5" s="26"/>
      <c r="SI5" s="26"/>
      <c r="SJ5" s="26"/>
      <c r="SK5" s="26"/>
      <c r="SL5" s="26"/>
      <c r="SM5" s="26"/>
      <c r="SN5" s="26"/>
      <c r="SO5" s="26"/>
      <c r="SP5" s="26"/>
      <c r="SQ5" s="26"/>
      <c r="SR5" s="26"/>
      <c r="SS5" s="26"/>
      <c r="ST5" s="26"/>
      <c r="SU5" s="26"/>
      <c r="SV5" s="26"/>
      <c r="SW5" s="26"/>
      <c r="SX5" s="26"/>
      <c r="SY5" s="26"/>
      <c r="SZ5" s="26"/>
    </row>
    <row r="6" spans="1:520" ht="5.25" customHeight="1" x14ac:dyDescent="0.2"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520" ht="18.75" x14ac:dyDescent="0.2">
      <c r="A7"/>
      <c r="B7" s="187" t="s">
        <v>37</v>
      </c>
      <c r="C7" s="188"/>
      <c r="D7" s="188"/>
      <c r="E7" s="188"/>
      <c r="F7" s="188"/>
      <c r="G7" s="188"/>
      <c r="H7" s="188"/>
      <c r="I7" s="188"/>
      <c r="J7" s="188"/>
      <c r="K7" s="188"/>
    </row>
    <row r="8" spans="1:520" ht="15.75" x14ac:dyDescent="0.2">
      <c r="A8"/>
      <c r="B8" s="189"/>
      <c r="C8" s="189"/>
      <c r="D8" s="189"/>
      <c r="E8" s="189"/>
      <c r="F8" s="189"/>
      <c r="G8" s="189"/>
      <c r="H8" s="189"/>
      <c r="I8" s="189"/>
      <c r="J8" s="189"/>
      <c r="K8" s="189"/>
    </row>
    <row r="9" spans="1:520" s="1" customFormat="1" ht="6" customHeight="1" thickBot="1" x14ac:dyDescent="0.25">
      <c r="B9" s="20"/>
      <c r="C9" s="21"/>
      <c r="D9" s="21"/>
      <c r="E9" s="21"/>
      <c r="F9" s="21"/>
      <c r="G9" s="21"/>
      <c r="H9" s="21"/>
      <c r="I9" s="21"/>
      <c r="J9" s="21"/>
      <c r="K9" s="21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</row>
    <row r="10" spans="1:520" ht="40.5" customHeight="1" thickTop="1" x14ac:dyDescent="0.2">
      <c r="A10"/>
      <c r="B10" s="203" t="s">
        <v>62</v>
      </c>
      <c r="C10" s="205" t="s">
        <v>1</v>
      </c>
      <c r="D10" s="205" t="s">
        <v>2</v>
      </c>
      <c r="E10" s="207" t="s">
        <v>52</v>
      </c>
      <c r="F10" s="208"/>
      <c r="G10" s="209"/>
      <c r="H10" s="210" t="s">
        <v>31</v>
      </c>
      <c r="I10" s="192" t="s">
        <v>32</v>
      </c>
      <c r="J10" s="194" t="s">
        <v>34</v>
      </c>
      <c r="K10" s="196" t="s">
        <v>33</v>
      </c>
    </row>
    <row r="11" spans="1:520" ht="26.25" thickBot="1" x14ac:dyDescent="0.25">
      <c r="A11"/>
      <c r="B11" s="204"/>
      <c r="C11" s="195"/>
      <c r="D11" s="206"/>
      <c r="E11" s="65" t="s">
        <v>44</v>
      </c>
      <c r="F11" s="66" t="s">
        <v>48</v>
      </c>
      <c r="G11" s="66" t="s">
        <v>3</v>
      </c>
      <c r="H11" s="193"/>
      <c r="I11" s="193"/>
      <c r="J11" s="195"/>
      <c r="K11" s="197"/>
    </row>
    <row r="12" spans="1:520" ht="14.25" thickTop="1" thickBot="1" x14ac:dyDescent="0.25">
      <c r="A12"/>
      <c r="B12" s="199" t="s">
        <v>63</v>
      </c>
      <c r="C12" s="200"/>
      <c r="D12" s="201"/>
      <c r="E12" s="201"/>
      <c r="F12" s="201"/>
      <c r="G12" s="201"/>
      <c r="H12" s="201"/>
      <c r="I12" s="201"/>
      <c r="J12" s="201"/>
      <c r="K12" s="202"/>
    </row>
    <row r="13" spans="1:520" ht="12.75" customHeight="1" thickTop="1" x14ac:dyDescent="0.2">
      <c r="A13"/>
      <c r="B13" s="183" t="s">
        <v>56</v>
      </c>
      <c r="C13" s="184"/>
      <c r="D13" s="184"/>
      <c r="E13" s="184"/>
      <c r="F13" s="184"/>
      <c r="G13" s="184"/>
      <c r="H13" s="184"/>
      <c r="I13" s="184"/>
      <c r="J13" s="184"/>
      <c r="K13" s="185"/>
    </row>
    <row r="14" spans="1:520" x14ac:dyDescent="0.2">
      <c r="A14"/>
      <c r="B14" s="72">
        <v>1</v>
      </c>
      <c r="C14" s="32" t="s">
        <v>5</v>
      </c>
      <c r="D14" s="31" t="s">
        <v>4</v>
      </c>
      <c r="E14" s="33">
        <v>1</v>
      </c>
      <c r="F14" s="13"/>
      <c r="G14" s="13" t="s">
        <v>17</v>
      </c>
      <c r="H14" s="34">
        <v>4</v>
      </c>
      <c r="I14" s="34">
        <f>E14-H14</f>
        <v>-3</v>
      </c>
      <c r="J14" s="34">
        <v>0</v>
      </c>
      <c r="K14" s="73">
        <f>E14-J14</f>
        <v>1</v>
      </c>
    </row>
    <row r="15" spans="1:520" x14ac:dyDescent="0.2">
      <c r="A15"/>
      <c r="B15" s="74">
        <v>2</v>
      </c>
      <c r="C15" s="53" t="s">
        <v>6</v>
      </c>
      <c r="D15" s="52" t="s">
        <v>4</v>
      </c>
      <c r="E15" s="36">
        <v>3</v>
      </c>
      <c r="F15" s="35" t="s">
        <v>7</v>
      </c>
      <c r="G15" s="35" t="s">
        <v>17</v>
      </c>
      <c r="H15" s="34">
        <v>0</v>
      </c>
      <c r="I15" s="34">
        <f>E15-H15</f>
        <v>3</v>
      </c>
      <c r="J15" s="34">
        <v>3</v>
      </c>
      <c r="K15" s="73">
        <f t="shared" ref="K15:K18" si="0">E15-J15</f>
        <v>0</v>
      </c>
    </row>
    <row r="16" spans="1:520" x14ac:dyDescent="0.2">
      <c r="A16"/>
      <c r="B16" s="75">
        <v>3</v>
      </c>
      <c r="C16" s="32" t="s">
        <v>38</v>
      </c>
      <c r="D16" s="13" t="s">
        <v>4</v>
      </c>
      <c r="E16" s="33">
        <v>10</v>
      </c>
      <c r="F16" s="13"/>
      <c r="G16" s="13" t="s">
        <v>17</v>
      </c>
      <c r="H16" s="16">
        <v>19</v>
      </c>
      <c r="I16" s="16">
        <f>E16-H16</f>
        <v>-9</v>
      </c>
      <c r="J16" s="16">
        <v>10</v>
      </c>
      <c r="K16" s="73">
        <f t="shared" si="0"/>
        <v>0</v>
      </c>
    </row>
    <row r="17" spans="1:21" x14ac:dyDescent="0.2">
      <c r="A17"/>
      <c r="B17" s="75">
        <v>4</v>
      </c>
      <c r="C17" s="32" t="s">
        <v>39</v>
      </c>
      <c r="D17" s="35" t="s">
        <v>4</v>
      </c>
      <c r="E17" s="36">
        <v>10</v>
      </c>
      <c r="F17" s="35"/>
      <c r="G17" s="13" t="s">
        <v>17</v>
      </c>
      <c r="H17" s="34">
        <v>8</v>
      </c>
      <c r="I17" s="34">
        <f>E17-H17</f>
        <v>2</v>
      </c>
      <c r="J17" s="34">
        <v>10</v>
      </c>
      <c r="K17" s="73">
        <f t="shared" si="0"/>
        <v>0</v>
      </c>
    </row>
    <row r="18" spans="1:21" ht="13.5" thickBot="1" x14ac:dyDescent="0.25">
      <c r="A18"/>
      <c r="B18" s="178" t="s">
        <v>8</v>
      </c>
      <c r="C18" s="179"/>
      <c r="D18" s="180"/>
      <c r="E18" s="56">
        <f>SUM(E14:E17)</f>
        <v>24</v>
      </c>
      <c r="F18" s="181"/>
      <c r="G18" s="182"/>
      <c r="H18" s="57">
        <f>SUM(H14:H17)</f>
        <v>31</v>
      </c>
      <c r="I18" s="57">
        <f>E18-H18</f>
        <v>-7</v>
      </c>
      <c r="J18" s="57">
        <f>J14+J15+J16+J17</f>
        <v>23</v>
      </c>
      <c r="K18" s="110">
        <f t="shared" si="0"/>
        <v>1</v>
      </c>
    </row>
    <row r="19" spans="1:21" ht="12.75" customHeight="1" thickTop="1" thickBot="1" x14ac:dyDescent="0.3">
      <c r="B19" s="146" t="s">
        <v>57</v>
      </c>
      <c r="C19" s="147"/>
      <c r="D19" s="147"/>
      <c r="E19" s="147"/>
      <c r="F19" s="147"/>
      <c r="G19" s="147"/>
      <c r="H19" s="147"/>
      <c r="I19" s="147"/>
      <c r="J19" s="147"/>
      <c r="K19" s="148"/>
    </row>
    <row r="20" spans="1:21" s="8" customFormat="1" ht="13.5" thickTop="1" x14ac:dyDescent="0.2">
      <c r="B20" s="80">
        <v>5</v>
      </c>
      <c r="C20" s="47" t="s">
        <v>9</v>
      </c>
      <c r="D20" s="37" t="s">
        <v>4</v>
      </c>
      <c r="E20" s="51">
        <v>13</v>
      </c>
      <c r="F20" s="37" t="s">
        <v>10</v>
      </c>
      <c r="G20" s="37" t="s">
        <v>11</v>
      </c>
      <c r="H20" s="47">
        <v>91</v>
      </c>
      <c r="I20" s="47">
        <f t="shared" ref="I20:I44" si="1">E20-H20</f>
        <v>-78</v>
      </c>
      <c r="J20" s="47">
        <v>13</v>
      </c>
      <c r="K20" s="81">
        <v>0</v>
      </c>
      <c r="M20" s="12"/>
      <c r="N20" s="12"/>
      <c r="O20" s="12"/>
      <c r="P20" s="12"/>
      <c r="Q20" s="12"/>
      <c r="R20" s="12"/>
      <c r="S20" s="12"/>
      <c r="T20" s="12"/>
      <c r="U20" s="12"/>
    </row>
    <row r="21" spans="1:21" s="8" customFormat="1" x14ac:dyDescent="0.2">
      <c r="B21" s="76">
        <v>6</v>
      </c>
      <c r="C21" s="34" t="s">
        <v>9</v>
      </c>
      <c r="D21" s="41" t="s">
        <v>12</v>
      </c>
      <c r="E21" s="15">
        <v>5</v>
      </c>
      <c r="F21" s="35" t="s">
        <v>10</v>
      </c>
      <c r="G21" s="35" t="s">
        <v>13</v>
      </c>
      <c r="H21" s="34">
        <v>3</v>
      </c>
      <c r="I21" s="34">
        <f t="shared" si="1"/>
        <v>2</v>
      </c>
      <c r="J21" s="34">
        <v>5</v>
      </c>
      <c r="K21" s="82">
        <f>E21-J21</f>
        <v>0</v>
      </c>
      <c r="M21" s="12"/>
      <c r="N21" s="12"/>
      <c r="O21" s="12"/>
      <c r="P21" s="12"/>
      <c r="Q21" s="12"/>
      <c r="R21" s="12"/>
      <c r="S21" s="12"/>
      <c r="T21" s="12"/>
      <c r="U21" s="12"/>
    </row>
    <row r="22" spans="1:21" s="8" customFormat="1" x14ac:dyDescent="0.2">
      <c r="B22" s="76">
        <v>7</v>
      </c>
      <c r="C22" s="34" t="s">
        <v>9</v>
      </c>
      <c r="D22" s="35" t="s">
        <v>4</v>
      </c>
      <c r="E22" s="15">
        <v>4</v>
      </c>
      <c r="F22" s="35" t="s">
        <v>10</v>
      </c>
      <c r="G22" s="35" t="s">
        <v>14</v>
      </c>
      <c r="H22" s="34">
        <v>2</v>
      </c>
      <c r="I22" s="34">
        <f t="shared" si="1"/>
        <v>2</v>
      </c>
      <c r="J22" s="34">
        <v>3</v>
      </c>
      <c r="K22" s="82">
        <f>E22-J22</f>
        <v>1</v>
      </c>
      <c r="M22" s="12"/>
      <c r="N22" s="12"/>
      <c r="O22" s="12"/>
      <c r="P22" s="12"/>
      <c r="Q22" s="12"/>
      <c r="R22" s="12"/>
      <c r="S22" s="12"/>
      <c r="T22" s="12"/>
      <c r="U22" s="12"/>
    </row>
    <row r="23" spans="1:21" s="8" customFormat="1" ht="13.5" thickBot="1" x14ac:dyDescent="0.25">
      <c r="B23" s="83">
        <v>8</v>
      </c>
      <c r="C23" s="28" t="s">
        <v>9</v>
      </c>
      <c r="D23" s="27" t="s">
        <v>4</v>
      </c>
      <c r="E23" s="68">
        <v>1</v>
      </c>
      <c r="F23" s="27" t="s">
        <v>10</v>
      </c>
      <c r="G23" s="27" t="s">
        <v>15</v>
      </c>
      <c r="H23" s="28">
        <v>3</v>
      </c>
      <c r="I23" s="28">
        <f t="shared" si="1"/>
        <v>-2</v>
      </c>
      <c r="J23" s="28">
        <v>1</v>
      </c>
      <c r="K23" s="84">
        <f>E23-J23</f>
        <v>0</v>
      </c>
      <c r="M23" s="12"/>
      <c r="N23" s="12"/>
      <c r="O23" s="12"/>
      <c r="P23" s="12"/>
      <c r="Q23" s="12"/>
      <c r="R23" s="12"/>
      <c r="S23" s="12"/>
      <c r="T23" s="12"/>
      <c r="U23" s="12"/>
    </row>
    <row r="24" spans="1:21" s="8" customFormat="1" ht="13.5" thickTop="1" x14ac:dyDescent="0.2">
      <c r="B24" s="75">
        <v>9</v>
      </c>
      <c r="C24" s="16" t="s">
        <v>16</v>
      </c>
      <c r="D24" s="13" t="s">
        <v>4</v>
      </c>
      <c r="E24" s="48">
        <v>3</v>
      </c>
      <c r="F24" s="13" t="s">
        <v>10</v>
      </c>
      <c r="G24" s="13" t="s">
        <v>11</v>
      </c>
      <c r="H24" s="16">
        <v>2</v>
      </c>
      <c r="I24" s="16">
        <f t="shared" si="1"/>
        <v>1</v>
      </c>
      <c r="J24" s="16">
        <v>2</v>
      </c>
      <c r="K24" s="85">
        <v>1</v>
      </c>
      <c r="M24" s="12"/>
      <c r="N24" s="12"/>
      <c r="O24" s="12"/>
      <c r="P24" s="12"/>
      <c r="Q24" s="12"/>
      <c r="R24" s="12"/>
      <c r="S24" s="12"/>
      <c r="T24" s="12"/>
      <c r="U24" s="12"/>
    </row>
    <row r="25" spans="1:21" s="8" customFormat="1" x14ac:dyDescent="0.2">
      <c r="B25" s="76">
        <v>10</v>
      </c>
      <c r="C25" s="34" t="s">
        <v>16</v>
      </c>
      <c r="D25" s="35" t="s">
        <v>4</v>
      </c>
      <c r="E25" s="14">
        <v>0</v>
      </c>
      <c r="F25" s="35" t="s">
        <v>10</v>
      </c>
      <c r="G25" s="35" t="s">
        <v>13</v>
      </c>
      <c r="H25" s="34">
        <v>2</v>
      </c>
      <c r="I25" s="34">
        <f t="shared" si="1"/>
        <v>-2</v>
      </c>
      <c r="J25" s="34">
        <v>0</v>
      </c>
      <c r="K25" s="82">
        <f t="shared" ref="K25:K36" si="2">E25-J25</f>
        <v>0</v>
      </c>
      <c r="M25" s="12"/>
      <c r="N25" s="12"/>
      <c r="O25" s="12"/>
      <c r="P25" s="12"/>
      <c r="Q25" s="12"/>
      <c r="R25" s="12"/>
      <c r="S25" s="12"/>
      <c r="T25" s="12"/>
      <c r="U25" s="12"/>
    </row>
    <row r="26" spans="1:21" s="8" customFormat="1" x14ac:dyDescent="0.2">
      <c r="B26" s="76">
        <v>11</v>
      </c>
      <c r="C26" s="34" t="s">
        <v>16</v>
      </c>
      <c r="D26" s="35" t="s">
        <v>4</v>
      </c>
      <c r="E26" s="14">
        <v>0</v>
      </c>
      <c r="F26" s="35" t="s">
        <v>10</v>
      </c>
      <c r="G26" s="35" t="s">
        <v>14</v>
      </c>
      <c r="H26" s="34">
        <v>1</v>
      </c>
      <c r="I26" s="34">
        <f t="shared" si="1"/>
        <v>-1</v>
      </c>
      <c r="J26" s="34">
        <v>0</v>
      </c>
      <c r="K26" s="82">
        <f t="shared" si="2"/>
        <v>0</v>
      </c>
      <c r="M26" s="12"/>
      <c r="N26" s="12"/>
      <c r="O26" s="12"/>
      <c r="P26" s="12"/>
      <c r="Q26" s="12"/>
      <c r="R26" s="12"/>
      <c r="S26" s="12"/>
      <c r="T26" s="12"/>
      <c r="U26" s="12"/>
    </row>
    <row r="27" spans="1:21" s="8" customFormat="1" ht="13.5" thickBot="1" x14ac:dyDescent="0.25">
      <c r="B27" s="78">
        <v>12</v>
      </c>
      <c r="C27" s="44" t="s">
        <v>16</v>
      </c>
      <c r="D27" s="43" t="s">
        <v>4</v>
      </c>
      <c r="E27" s="50">
        <v>2</v>
      </c>
      <c r="F27" s="43" t="s">
        <v>10</v>
      </c>
      <c r="G27" s="43" t="s">
        <v>15</v>
      </c>
      <c r="H27" s="44">
        <v>3</v>
      </c>
      <c r="I27" s="44">
        <f t="shared" si="1"/>
        <v>-1</v>
      </c>
      <c r="J27" s="44">
        <v>2</v>
      </c>
      <c r="K27" s="86">
        <f t="shared" si="2"/>
        <v>0</v>
      </c>
      <c r="M27" s="12"/>
      <c r="N27" s="12"/>
      <c r="O27" s="12"/>
      <c r="P27" s="12"/>
      <c r="Q27" s="12"/>
      <c r="R27" s="12"/>
      <c r="S27" s="12"/>
      <c r="T27" s="12"/>
      <c r="U27" s="12"/>
    </row>
    <row r="28" spans="1:21" s="8" customFormat="1" x14ac:dyDescent="0.2">
      <c r="B28" s="111">
        <v>13</v>
      </c>
      <c r="C28" s="112" t="s">
        <v>42</v>
      </c>
      <c r="D28" s="113" t="s">
        <v>4</v>
      </c>
      <c r="E28" s="114">
        <v>2</v>
      </c>
      <c r="F28" s="113" t="s">
        <v>10</v>
      </c>
      <c r="G28" s="115" t="s">
        <v>11</v>
      </c>
      <c r="H28" s="116"/>
      <c r="I28" s="116"/>
      <c r="J28" s="112">
        <v>2</v>
      </c>
      <c r="K28" s="117">
        <f>E28-J28</f>
        <v>0</v>
      </c>
      <c r="M28" s="12"/>
      <c r="N28" s="12"/>
      <c r="O28" s="12"/>
      <c r="P28" s="12"/>
      <c r="Q28" s="12"/>
      <c r="R28" s="12"/>
      <c r="S28" s="12"/>
      <c r="T28" s="12"/>
      <c r="U28" s="12"/>
    </row>
    <row r="29" spans="1:21" s="8" customFormat="1" ht="13.5" thickBot="1" x14ac:dyDescent="0.25">
      <c r="B29" s="78">
        <v>14</v>
      </c>
      <c r="C29" s="45" t="s">
        <v>42</v>
      </c>
      <c r="D29" s="43" t="s">
        <v>4</v>
      </c>
      <c r="E29" s="50">
        <v>0</v>
      </c>
      <c r="F29" s="43" t="s">
        <v>10</v>
      </c>
      <c r="G29" s="43" t="s">
        <v>13</v>
      </c>
      <c r="H29" s="67"/>
      <c r="I29" s="67"/>
      <c r="J29" s="45">
        <v>0</v>
      </c>
      <c r="K29" s="79">
        <f>E29-J29</f>
        <v>0</v>
      </c>
      <c r="M29" s="12"/>
      <c r="N29" s="12"/>
      <c r="O29" s="12"/>
      <c r="P29" s="12"/>
      <c r="Q29" s="12"/>
      <c r="R29" s="12"/>
      <c r="S29" s="12"/>
      <c r="T29" s="12"/>
      <c r="U29" s="12"/>
    </row>
    <row r="30" spans="1:21" s="8" customFormat="1" x14ac:dyDescent="0.2">
      <c r="B30" s="115">
        <v>15</v>
      </c>
      <c r="C30" s="122" t="s">
        <v>67</v>
      </c>
      <c r="D30" s="113" t="s">
        <v>4</v>
      </c>
      <c r="E30" s="114">
        <v>1</v>
      </c>
      <c r="F30" s="113" t="s">
        <v>10</v>
      </c>
      <c r="G30" s="115" t="s">
        <v>11</v>
      </c>
      <c r="H30" s="116"/>
      <c r="I30" s="116"/>
      <c r="J30" s="112">
        <v>0</v>
      </c>
      <c r="K30" s="112">
        <f>E30-J30</f>
        <v>1</v>
      </c>
      <c r="M30" s="12"/>
      <c r="N30" s="12"/>
      <c r="O30" s="12"/>
      <c r="P30" s="12"/>
      <c r="Q30" s="12"/>
      <c r="R30" s="12"/>
      <c r="S30" s="12"/>
      <c r="T30" s="12"/>
      <c r="U30" s="12"/>
    </row>
    <row r="31" spans="1:21" s="8" customFormat="1" ht="13.5" thickBot="1" x14ac:dyDescent="0.25">
      <c r="B31" s="123">
        <v>16</v>
      </c>
      <c r="C31" s="124" t="s">
        <v>67</v>
      </c>
      <c r="D31" s="119" t="s">
        <v>4</v>
      </c>
      <c r="E31" s="120">
        <v>1</v>
      </c>
      <c r="F31" s="119" t="s">
        <v>10</v>
      </c>
      <c r="G31" s="119" t="s">
        <v>13</v>
      </c>
      <c r="H31" s="121"/>
      <c r="I31" s="121"/>
      <c r="J31" s="118">
        <v>1</v>
      </c>
      <c r="K31" s="118">
        <f>E31-J31</f>
        <v>0</v>
      </c>
      <c r="M31" s="12"/>
      <c r="N31" s="12"/>
      <c r="O31" s="12"/>
      <c r="P31" s="12"/>
      <c r="Q31" s="12"/>
      <c r="R31" s="12"/>
      <c r="S31" s="12"/>
      <c r="T31" s="12"/>
      <c r="U31" s="12"/>
    </row>
    <row r="32" spans="1:21" s="8" customFormat="1" x14ac:dyDescent="0.2">
      <c r="B32" s="75">
        <v>17</v>
      </c>
      <c r="C32" s="39" t="s">
        <v>41</v>
      </c>
      <c r="D32" s="13" t="s">
        <v>4</v>
      </c>
      <c r="E32" s="48">
        <v>31</v>
      </c>
      <c r="F32" s="13" t="s">
        <v>10</v>
      </c>
      <c r="G32" s="13" t="s">
        <v>11</v>
      </c>
      <c r="H32" s="16">
        <v>0</v>
      </c>
      <c r="I32" s="16">
        <f t="shared" si="1"/>
        <v>31</v>
      </c>
      <c r="J32" s="16">
        <v>30</v>
      </c>
      <c r="K32" s="85">
        <v>1</v>
      </c>
      <c r="M32" s="12"/>
      <c r="N32" s="12"/>
      <c r="O32" s="12"/>
      <c r="P32" s="12"/>
      <c r="Q32" s="12"/>
      <c r="R32" s="12"/>
      <c r="S32" s="12"/>
      <c r="T32" s="12"/>
      <c r="U32" s="12"/>
    </row>
    <row r="33" spans="1:504" s="8" customFormat="1" x14ac:dyDescent="0.2">
      <c r="B33" s="76">
        <v>18</v>
      </c>
      <c r="C33" s="42" t="s">
        <v>41</v>
      </c>
      <c r="D33" s="35" t="s">
        <v>4</v>
      </c>
      <c r="E33" s="14">
        <v>42</v>
      </c>
      <c r="F33" s="35" t="s">
        <v>10</v>
      </c>
      <c r="G33" s="35" t="s">
        <v>13</v>
      </c>
      <c r="H33" s="34">
        <v>0</v>
      </c>
      <c r="I33" s="34">
        <f t="shared" si="1"/>
        <v>42</v>
      </c>
      <c r="J33" s="34">
        <v>41</v>
      </c>
      <c r="K33" s="82">
        <v>1</v>
      </c>
      <c r="M33" s="12"/>
      <c r="N33" s="12"/>
      <c r="O33" s="12"/>
      <c r="P33" s="12"/>
      <c r="Q33" s="12"/>
      <c r="R33" s="12"/>
      <c r="S33" s="12"/>
      <c r="T33" s="12"/>
      <c r="U33" s="12"/>
    </row>
    <row r="34" spans="1:504" s="8" customFormat="1" x14ac:dyDescent="0.2">
      <c r="B34" s="76">
        <v>19</v>
      </c>
      <c r="C34" s="42" t="s">
        <v>41</v>
      </c>
      <c r="D34" s="35" t="s">
        <v>4</v>
      </c>
      <c r="E34" s="14">
        <v>49</v>
      </c>
      <c r="F34" s="35" t="s">
        <v>10</v>
      </c>
      <c r="G34" s="35" t="s">
        <v>14</v>
      </c>
      <c r="H34" s="34">
        <v>0</v>
      </c>
      <c r="I34" s="34">
        <f t="shared" si="1"/>
        <v>49</v>
      </c>
      <c r="J34" s="49">
        <v>48</v>
      </c>
      <c r="K34" s="82">
        <f t="shared" si="2"/>
        <v>1</v>
      </c>
      <c r="M34" s="12"/>
      <c r="N34" s="12"/>
      <c r="O34" s="12"/>
      <c r="P34" s="12"/>
      <c r="Q34" s="12"/>
      <c r="R34" s="12"/>
      <c r="S34" s="12"/>
      <c r="T34" s="12"/>
      <c r="U34" s="12"/>
    </row>
    <row r="35" spans="1:504" s="12" customFormat="1" ht="13.5" thickBot="1" x14ac:dyDescent="0.25">
      <c r="B35" s="83">
        <v>20</v>
      </c>
      <c r="C35" s="28" t="s">
        <v>41</v>
      </c>
      <c r="D35" s="27" t="s">
        <v>4</v>
      </c>
      <c r="E35" s="68">
        <v>0</v>
      </c>
      <c r="F35" s="27" t="s">
        <v>10</v>
      </c>
      <c r="G35" s="27" t="s">
        <v>15</v>
      </c>
      <c r="H35" s="28">
        <v>0</v>
      </c>
      <c r="I35" s="28">
        <f t="shared" si="1"/>
        <v>0</v>
      </c>
      <c r="J35" s="28">
        <v>0</v>
      </c>
      <c r="K35" s="84">
        <f t="shared" si="2"/>
        <v>0</v>
      </c>
    </row>
    <row r="36" spans="1:504" s="12" customFormat="1" ht="14.25" thickTop="1" thickBot="1" x14ac:dyDescent="0.25">
      <c r="B36" s="87">
        <v>21</v>
      </c>
      <c r="C36" s="69" t="s">
        <v>41</v>
      </c>
      <c r="D36" s="70" t="s">
        <v>54</v>
      </c>
      <c r="E36" s="71">
        <v>1</v>
      </c>
      <c r="F36" s="70" t="s">
        <v>17</v>
      </c>
      <c r="G36" s="70" t="s">
        <v>11</v>
      </c>
      <c r="H36" s="69"/>
      <c r="I36" s="69"/>
      <c r="J36" s="69">
        <v>1</v>
      </c>
      <c r="K36" s="88">
        <f t="shared" si="2"/>
        <v>0</v>
      </c>
    </row>
    <row r="37" spans="1:504" s="8" customFormat="1" ht="13.5" thickTop="1" x14ac:dyDescent="0.2">
      <c r="B37" s="80">
        <v>22</v>
      </c>
      <c r="C37" s="46" t="s">
        <v>18</v>
      </c>
      <c r="D37" s="37" t="s">
        <v>19</v>
      </c>
      <c r="E37" s="51">
        <v>5</v>
      </c>
      <c r="F37" s="37" t="s">
        <v>20</v>
      </c>
      <c r="G37" s="37" t="s">
        <v>11</v>
      </c>
      <c r="H37" s="47">
        <v>53</v>
      </c>
      <c r="I37" s="47">
        <f t="shared" si="1"/>
        <v>-48</v>
      </c>
      <c r="J37" s="47">
        <v>4</v>
      </c>
      <c r="K37" s="89">
        <f t="shared" ref="K37:K40" si="3">E37-J37</f>
        <v>1</v>
      </c>
      <c r="M37" s="12"/>
      <c r="N37" s="12"/>
      <c r="O37" s="12"/>
      <c r="P37" s="12"/>
      <c r="Q37" s="12"/>
      <c r="R37" s="12"/>
      <c r="S37" s="12"/>
      <c r="T37" s="12"/>
      <c r="U37" s="12"/>
    </row>
    <row r="38" spans="1:504" s="8" customFormat="1" x14ac:dyDescent="0.2">
      <c r="B38" s="76">
        <v>23</v>
      </c>
      <c r="C38" s="42" t="s">
        <v>18</v>
      </c>
      <c r="D38" s="35" t="s">
        <v>19</v>
      </c>
      <c r="E38" s="14">
        <v>0</v>
      </c>
      <c r="F38" s="35" t="s">
        <v>20</v>
      </c>
      <c r="G38" s="35" t="s">
        <v>13</v>
      </c>
      <c r="H38" s="34">
        <v>4</v>
      </c>
      <c r="I38" s="34">
        <f t="shared" si="1"/>
        <v>-4</v>
      </c>
      <c r="J38" s="34">
        <v>0</v>
      </c>
      <c r="K38" s="77">
        <f t="shared" si="3"/>
        <v>0</v>
      </c>
      <c r="M38" s="12"/>
      <c r="N38" s="12"/>
      <c r="O38" s="12"/>
      <c r="P38" s="12"/>
      <c r="Q38" s="12"/>
      <c r="R38" s="12"/>
      <c r="S38" s="12"/>
      <c r="T38" s="12"/>
      <c r="U38" s="12"/>
    </row>
    <row r="39" spans="1:504" s="8" customFormat="1" x14ac:dyDescent="0.2">
      <c r="B39" s="76">
        <v>24</v>
      </c>
      <c r="C39" s="42" t="s">
        <v>18</v>
      </c>
      <c r="D39" s="35" t="s">
        <v>19</v>
      </c>
      <c r="E39" s="14">
        <v>0</v>
      </c>
      <c r="F39" s="35" t="s">
        <v>20</v>
      </c>
      <c r="G39" s="35" t="s">
        <v>14</v>
      </c>
      <c r="H39" s="34">
        <v>1</v>
      </c>
      <c r="I39" s="34">
        <f t="shared" si="1"/>
        <v>-1</v>
      </c>
      <c r="J39" s="34">
        <v>0</v>
      </c>
      <c r="K39" s="77">
        <f t="shared" si="3"/>
        <v>0</v>
      </c>
      <c r="M39" s="12"/>
      <c r="N39" s="12"/>
      <c r="O39" s="12"/>
      <c r="P39" s="12"/>
      <c r="Q39" s="12"/>
      <c r="R39" s="12"/>
      <c r="S39" s="12"/>
      <c r="T39" s="12"/>
      <c r="U39" s="12"/>
    </row>
    <row r="40" spans="1:504" s="8" customFormat="1" ht="13.5" thickBot="1" x14ac:dyDescent="0.25">
      <c r="B40" s="83">
        <v>25</v>
      </c>
      <c r="C40" s="29" t="s">
        <v>18</v>
      </c>
      <c r="D40" s="27" t="s">
        <v>19</v>
      </c>
      <c r="E40" s="38">
        <v>0</v>
      </c>
      <c r="F40" s="27" t="s">
        <v>20</v>
      </c>
      <c r="G40" s="27" t="s">
        <v>15</v>
      </c>
      <c r="H40" s="28">
        <v>2</v>
      </c>
      <c r="I40" s="28">
        <f t="shared" si="1"/>
        <v>-2</v>
      </c>
      <c r="J40" s="28">
        <v>0</v>
      </c>
      <c r="K40" s="90">
        <f t="shared" si="3"/>
        <v>0</v>
      </c>
      <c r="M40" s="12"/>
      <c r="N40" s="12"/>
      <c r="O40" s="12"/>
      <c r="P40" s="12"/>
      <c r="Q40" s="12"/>
      <c r="R40" s="12"/>
      <c r="S40" s="12"/>
      <c r="T40" s="12"/>
      <c r="U40" s="12"/>
    </row>
    <row r="41" spans="1:504" s="8" customFormat="1" ht="13.5" thickTop="1" x14ac:dyDescent="0.2">
      <c r="B41" s="75">
        <v>26</v>
      </c>
      <c r="C41" s="39" t="s">
        <v>41</v>
      </c>
      <c r="D41" s="13" t="s">
        <v>19</v>
      </c>
      <c r="E41" s="40">
        <v>70</v>
      </c>
      <c r="F41" s="13" t="s">
        <v>20</v>
      </c>
      <c r="G41" s="13" t="s">
        <v>11</v>
      </c>
      <c r="H41" s="16">
        <v>0</v>
      </c>
      <c r="I41" s="16">
        <f t="shared" si="1"/>
        <v>70</v>
      </c>
      <c r="J41" s="16">
        <v>69</v>
      </c>
      <c r="K41" s="85">
        <v>1</v>
      </c>
      <c r="M41" s="12"/>
      <c r="N41" s="12"/>
      <c r="O41" s="12"/>
      <c r="P41" s="12"/>
      <c r="Q41" s="12"/>
      <c r="R41" s="12"/>
      <c r="S41" s="12"/>
      <c r="T41" s="12"/>
      <c r="U41" s="12"/>
    </row>
    <row r="42" spans="1:504" s="8" customFormat="1" x14ac:dyDescent="0.2">
      <c r="B42" s="76">
        <v>27</v>
      </c>
      <c r="C42" s="42" t="s">
        <v>41</v>
      </c>
      <c r="D42" s="35" t="s">
        <v>19</v>
      </c>
      <c r="E42" s="15">
        <v>19</v>
      </c>
      <c r="F42" s="35" t="s">
        <v>20</v>
      </c>
      <c r="G42" s="35" t="s">
        <v>13</v>
      </c>
      <c r="H42" s="34">
        <v>3</v>
      </c>
      <c r="I42" s="34">
        <f t="shared" si="1"/>
        <v>16</v>
      </c>
      <c r="J42" s="34">
        <v>18</v>
      </c>
      <c r="K42" s="82">
        <f>E42-J42</f>
        <v>1</v>
      </c>
      <c r="M42" s="12"/>
      <c r="N42" s="12"/>
      <c r="O42" s="12"/>
      <c r="P42" s="12"/>
      <c r="Q42" s="12"/>
      <c r="R42" s="12"/>
      <c r="S42" s="12"/>
      <c r="T42" s="12"/>
      <c r="U42" s="12"/>
    </row>
    <row r="43" spans="1:504" s="8" customFormat="1" x14ac:dyDescent="0.2">
      <c r="B43" s="76">
        <v>28</v>
      </c>
      <c r="C43" s="42" t="s">
        <v>41</v>
      </c>
      <c r="D43" s="35" t="s">
        <v>19</v>
      </c>
      <c r="E43" s="14">
        <v>40</v>
      </c>
      <c r="F43" s="35" t="s">
        <v>20</v>
      </c>
      <c r="G43" s="35" t="s">
        <v>14</v>
      </c>
      <c r="H43" s="34">
        <v>1</v>
      </c>
      <c r="I43" s="34">
        <f t="shared" si="1"/>
        <v>39</v>
      </c>
      <c r="J43" s="34">
        <v>38</v>
      </c>
      <c r="K43" s="82">
        <f>E43-J43</f>
        <v>2</v>
      </c>
      <c r="M43" s="12"/>
      <c r="N43" s="12"/>
      <c r="O43" s="12"/>
      <c r="P43" s="12"/>
      <c r="Q43" s="12"/>
      <c r="R43" s="12"/>
      <c r="S43" s="12"/>
      <c r="T43" s="12"/>
      <c r="U43" s="12"/>
    </row>
    <row r="44" spans="1:504" s="8" customFormat="1" x14ac:dyDescent="0.2">
      <c r="B44" s="76">
        <v>29</v>
      </c>
      <c r="C44" s="42" t="s">
        <v>41</v>
      </c>
      <c r="D44" s="35" t="s">
        <v>19</v>
      </c>
      <c r="E44" s="14">
        <v>1</v>
      </c>
      <c r="F44" s="35" t="s">
        <v>20</v>
      </c>
      <c r="G44" s="35" t="s">
        <v>15</v>
      </c>
      <c r="H44" s="34">
        <v>0</v>
      </c>
      <c r="I44" s="34">
        <f t="shared" si="1"/>
        <v>1</v>
      </c>
      <c r="J44" s="34">
        <v>0</v>
      </c>
      <c r="K44" s="82">
        <f>E44-J44</f>
        <v>1</v>
      </c>
      <c r="M44" s="12"/>
      <c r="N44" s="12"/>
      <c r="O44" s="12"/>
      <c r="P44" s="12"/>
      <c r="Q44" s="12"/>
      <c r="R44" s="12"/>
      <c r="S44" s="12"/>
      <c r="T44" s="12"/>
      <c r="U44" s="12"/>
    </row>
    <row r="45" spans="1:504" x14ac:dyDescent="0.2">
      <c r="B45" s="170" t="s">
        <v>21</v>
      </c>
      <c r="C45" s="171"/>
      <c r="D45" s="172"/>
      <c r="E45" s="54">
        <v>290</v>
      </c>
      <c r="F45" s="161" t="s">
        <v>0</v>
      </c>
      <c r="G45" s="162"/>
      <c r="H45" s="19">
        <f>SUM(H20:H44)</f>
        <v>171</v>
      </c>
      <c r="I45" s="19">
        <f>SUM(I20:I44)</f>
        <v>114</v>
      </c>
      <c r="J45" s="55">
        <f>SUM(J20:J44)</f>
        <v>278</v>
      </c>
      <c r="K45" s="91">
        <f>SUM(K20:K44)</f>
        <v>12</v>
      </c>
    </row>
    <row r="46" spans="1:504" ht="13.5" thickBot="1" x14ac:dyDescent="0.25">
      <c r="B46" s="165" t="s">
        <v>49</v>
      </c>
      <c r="C46" s="166"/>
      <c r="D46" s="167"/>
      <c r="E46" s="61">
        <f>SUM(E18,E45)</f>
        <v>314</v>
      </c>
      <c r="F46" s="163"/>
      <c r="G46" s="164"/>
      <c r="H46" s="62"/>
      <c r="I46" s="62"/>
      <c r="J46" s="63">
        <f>J18+J45</f>
        <v>301</v>
      </c>
      <c r="K46" s="92">
        <f xml:space="preserve"> E46-J46</f>
        <v>13</v>
      </c>
    </row>
    <row r="47" spans="1:504" s="7" customFormat="1" ht="14.25" thickTop="1" x14ac:dyDescent="0.25">
      <c r="A47" s="17"/>
      <c r="B47" s="149" t="s">
        <v>58</v>
      </c>
      <c r="C47" s="150"/>
      <c r="D47" s="150"/>
      <c r="E47" s="150"/>
      <c r="F47" s="151"/>
      <c r="G47" s="58" t="s">
        <v>3</v>
      </c>
      <c r="H47" s="59"/>
      <c r="I47" s="59"/>
      <c r="J47" s="60"/>
      <c r="K47" s="93"/>
      <c r="L47" s="9"/>
      <c r="M47" s="144"/>
      <c r="N47" s="144"/>
      <c r="O47" s="144"/>
      <c r="P47" s="144"/>
      <c r="Q47" s="144"/>
      <c r="R47" s="144"/>
      <c r="S47" s="144"/>
      <c r="T47" s="144"/>
      <c r="U47" s="144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  <c r="IX47" s="9"/>
      <c r="IY47" s="9"/>
      <c r="IZ47" s="9"/>
      <c r="JA47" s="9"/>
      <c r="JB47" s="9"/>
      <c r="JC47" s="9"/>
      <c r="JD47" s="9"/>
      <c r="JE47" s="9"/>
      <c r="JF47" s="9"/>
      <c r="JG47" s="9"/>
      <c r="JH47" s="9"/>
      <c r="JI47" s="9"/>
      <c r="JJ47" s="9"/>
      <c r="JK47" s="9"/>
      <c r="JL47" s="9"/>
      <c r="JM47" s="9"/>
      <c r="JN47" s="9"/>
      <c r="JO47" s="9"/>
      <c r="JP47" s="9"/>
      <c r="JQ47" s="9"/>
      <c r="JR47" s="9"/>
      <c r="JS47" s="9"/>
      <c r="JT47" s="9"/>
      <c r="JU47" s="9"/>
      <c r="JV47" s="9"/>
      <c r="JW47" s="9"/>
      <c r="JX47" s="9"/>
      <c r="JY47" s="9"/>
      <c r="JZ47" s="9"/>
      <c r="KA47" s="9"/>
      <c r="KB47" s="9"/>
      <c r="KC47" s="9"/>
      <c r="KD47" s="9"/>
      <c r="KE47" s="9"/>
      <c r="KF47" s="9"/>
      <c r="KG47" s="9"/>
      <c r="KH47" s="9"/>
      <c r="KI47" s="9"/>
      <c r="KJ47" s="9"/>
      <c r="KK47" s="9"/>
      <c r="KL47" s="9"/>
      <c r="KM47" s="9"/>
      <c r="KN47" s="9"/>
      <c r="KO47" s="9"/>
      <c r="KP47" s="9"/>
      <c r="KQ47" s="9"/>
      <c r="KR47" s="9"/>
      <c r="KS47" s="9"/>
      <c r="KT47" s="9"/>
      <c r="KU47" s="9"/>
      <c r="KV47" s="9"/>
      <c r="KW47" s="9"/>
      <c r="KX47" s="9"/>
      <c r="KY47" s="9"/>
      <c r="KZ47" s="9"/>
      <c r="LA47" s="9"/>
      <c r="LB47" s="9"/>
      <c r="LC47" s="9"/>
      <c r="LD47" s="9"/>
      <c r="LE47" s="9"/>
      <c r="LF47" s="9"/>
      <c r="LG47" s="9"/>
      <c r="LH47" s="9"/>
      <c r="LI47" s="9"/>
      <c r="LJ47" s="9"/>
      <c r="LK47" s="9"/>
      <c r="LL47" s="9"/>
      <c r="LM47" s="9"/>
      <c r="LN47" s="9"/>
      <c r="LO47" s="9"/>
      <c r="LP47" s="9"/>
      <c r="LQ47" s="9"/>
      <c r="LR47" s="9"/>
      <c r="LS47" s="9"/>
      <c r="LT47" s="9"/>
      <c r="LU47" s="9"/>
      <c r="LV47" s="9"/>
      <c r="LW47" s="9"/>
      <c r="LX47" s="9"/>
      <c r="LY47" s="9"/>
      <c r="LZ47" s="9"/>
      <c r="MA47" s="9"/>
      <c r="MB47" s="9"/>
      <c r="MC47" s="9"/>
      <c r="MD47" s="9"/>
      <c r="ME47" s="9"/>
      <c r="MF47" s="9"/>
      <c r="MG47" s="9"/>
      <c r="MH47" s="9"/>
      <c r="MI47" s="9"/>
      <c r="MJ47" s="9"/>
      <c r="MK47" s="9"/>
      <c r="ML47" s="9"/>
      <c r="MM47" s="9"/>
      <c r="MN47" s="9"/>
      <c r="MO47" s="9"/>
      <c r="MP47" s="9"/>
      <c r="MQ47" s="9"/>
      <c r="MR47" s="9"/>
      <c r="MS47" s="9"/>
      <c r="MT47" s="9"/>
      <c r="MU47" s="9"/>
      <c r="MV47" s="9"/>
      <c r="MW47" s="9"/>
      <c r="MX47" s="9"/>
      <c r="MY47" s="9"/>
      <c r="MZ47" s="9"/>
      <c r="NA47" s="9"/>
      <c r="NB47" s="9"/>
      <c r="NC47" s="9"/>
      <c r="ND47" s="9"/>
      <c r="NE47" s="9"/>
      <c r="NF47" s="9"/>
      <c r="NG47" s="9"/>
      <c r="NH47" s="9"/>
      <c r="NI47" s="9"/>
      <c r="NJ47" s="9"/>
      <c r="NK47" s="9"/>
      <c r="NL47" s="9"/>
      <c r="NM47" s="9"/>
      <c r="NN47" s="9"/>
      <c r="NO47" s="9"/>
      <c r="NP47" s="9"/>
      <c r="NQ47" s="9"/>
      <c r="NR47" s="9"/>
      <c r="NS47" s="9"/>
      <c r="NT47" s="9"/>
      <c r="NU47" s="9"/>
      <c r="NV47" s="9"/>
      <c r="NW47" s="9"/>
      <c r="NX47" s="9"/>
      <c r="NY47" s="9"/>
      <c r="NZ47" s="9"/>
      <c r="OA47" s="9"/>
      <c r="OB47" s="9"/>
      <c r="OC47" s="9"/>
      <c r="OD47" s="9"/>
      <c r="OE47" s="9"/>
      <c r="OF47" s="9"/>
      <c r="OG47" s="9"/>
      <c r="OH47" s="9"/>
      <c r="OI47" s="9"/>
      <c r="OJ47" s="9"/>
      <c r="OK47" s="9"/>
      <c r="OL47" s="9"/>
      <c r="OM47" s="9"/>
      <c r="ON47" s="9"/>
      <c r="OO47" s="9"/>
      <c r="OP47" s="9"/>
      <c r="OQ47" s="9"/>
      <c r="OR47" s="9"/>
      <c r="OS47" s="9"/>
      <c r="OT47" s="9"/>
      <c r="OU47" s="9"/>
      <c r="OV47" s="9"/>
      <c r="OW47" s="9"/>
      <c r="OX47" s="9"/>
      <c r="OY47" s="9"/>
      <c r="OZ47" s="9"/>
      <c r="PA47" s="9"/>
      <c r="PB47" s="9"/>
      <c r="PC47" s="9"/>
      <c r="PD47" s="9"/>
      <c r="PE47" s="9"/>
      <c r="PF47" s="9"/>
      <c r="PG47" s="9"/>
      <c r="PH47" s="9"/>
      <c r="PI47" s="9"/>
      <c r="PJ47" s="9"/>
      <c r="PK47" s="9"/>
      <c r="PL47" s="9"/>
      <c r="PM47" s="9"/>
      <c r="PN47" s="9"/>
      <c r="PO47" s="9"/>
      <c r="PP47" s="9"/>
      <c r="PQ47" s="9"/>
      <c r="PR47" s="9"/>
      <c r="PS47" s="9"/>
      <c r="PT47" s="9"/>
      <c r="PU47" s="9"/>
      <c r="PV47" s="9"/>
      <c r="PW47" s="9"/>
      <c r="PX47" s="9"/>
      <c r="PY47" s="9"/>
      <c r="PZ47" s="9"/>
      <c r="QA47" s="9"/>
      <c r="QB47" s="9"/>
      <c r="QC47" s="9"/>
      <c r="QD47" s="9"/>
      <c r="QE47" s="9"/>
      <c r="QF47" s="9"/>
      <c r="QG47" s="9"/>
      <c r="QH47" s="9"/>
      <c r="QI47" s="9"/>
      <c r="QJ47" s="9"/>
      <c r="QK47" s="9"/>
      <c r="QL47" s="9"/>
      <c r="QM47" s="9"/>
      <c r="QN47" s="9"/>
      <c r="QO47" s="9"/>
      <c r="QP47" s="9"/>
      <c r="QQ47" s="9"/>
      <c r="QR47" s="9"/>
      <c r="QS47" s="9"/>
      <c r="QT47" s="9"/>
      <c r="QU47" s="9"/>
      <c r="QV47" s="9"/>
      <c r="QW47" s="9"/>
      <c r="QX47" s="9"/>
      <c r="QY47" s="9"/>
      <c r="QZ47" s="9"/>
      <c r="RA47" s="9"/>
      <c r="RB47" s="9"/>
      <c r="RC47" s="9"/>
      <c r="RD47" s="9"/>
      <c r="RE47" s="9"/>
      <c r="RF47" s="9"/>
      <c r="RG47" s="9"/>
      <c r="RH47" s="9"/>
      <c r="RI47" s="9"/>
      <c r="RJ47" s="9"/>
      <c r="RK47" s="9"/>
      <c r="RL47" s="9"/>
      <c r="RM47" s="9"/>
      <c r="RN47" s="9"/>
      <c r="RO47" s="9"/>
      <c r="RP47" s="9"/>
      <c r="RQ47" s="9"/>
      <c r="RR47" s="9"/>
      <c r="RS47" s="9"/>
      <c r="RT47" s="9"/>
      <c r="RU47" s="9"/>
      <c r="RV47" s="9"/>
      <c r="RW47" s="9"/>
      <c r="RX47" s="9"/>
      <c r="RY47" s="9"/>
      <c r="RZ47" s="9"/>
      <c r="SA47" s="9"/>
      <c r="SB47" s="9"/>
      <c r="SC47" s="9"/>
      <c r="SD47" s="9"/>
      <c r="SE47" s="9"/>
      <c r="SF47" s="9"/>
      <c r="SG47" s="9"/>
      <c r="SH47" s="9"/>
      <c r="SI47" s="9"/>
      <c r="SJ47" s="9"/>
    </row>
    <row r="48" spans="1:504" s="9" customFormat="1" ht="13.5" thickBot="1" x14ac:dyDescent="0.25">
      <c r="B48" s="126">
        <v>30</v>
      </c>
      <c r="C48" s="127" t="s">
        <v>38</v>
      </c>
      <c r="D48" s="43" t="s">
        <v>4</v>
      </c>
      <c r="E48" s="128">
        <v>1</v>
      </c>
      <c r="F48" s="129"/>
      <c r="G48" s="43" t="s">
        <v>17</v>
      </c>
      <c r="H48" s="129"/>
      <c r="I48" s="130"/>
      <c r="J48" s="127">
        <v>1</v>
      </c>
      <c r="K48" s="131">
        <f>E48-J48</f>
        <v>0</v>
      </c>
      <c r="M48" s="144"/>
      <c r="N48" s="144"/>
      <c r="O48" s="144"/>
      <c r="P48" s="144"/>
      <c r="Q48" s="144"/>
      <c r="R48" s="144"/>
      <c r="S48" s="144"/>
      <c r="T48" s="144"/>
      <c r="U48" s="144"/>
    </row>
    <row r="49" spans="1:504" s="18" customFormat="1" ht="14.25" thickTop="1" x14ac:dyDescent="0.25">
      <c r="A49" s="10"/>
      <c r="B49" s="152" t="s">
        <v>59</v>
      </c>
      <c r="C49" s="153"/>
      <c r="D49" s="153"/>
      <c r="E49" s="153"/>
      <c r="F49" s="153"/>
      <c r="G49" s="132" t="s">
        <v>55</v>
      </c>
      <c r="H49" s="133"/>
      <c r="I49" s="133"/>
      <c r="J49" s="134"/>
      <c r="K49" s="135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30"/>
    </row>
    <row r="50" spans="1:504" s="10" customFormat="1" x14ac:dyDescent="0.2">
      <c r="B50" s="76">
        <v>31</v>
      </c>
      <c r="C50" s="34" t="s">
        <v>46</v>
      </c>
      <c r="D50" s="35" t="s">
        <v>4</v>
      </c>
      <c r="E50" s="36">
        <v>1</v>
      </c>
      <c r="F50" s="35"/>
      <c r="G50" s="35" t="s">
        <v>47</v>
      </c>
      <c r="H50" s="34"/>
      <c r="I50" s="34"/>
      <c r="J50" s="34">
        <v>1</v>
      </c>
      <c r="K50" s="73">
        <f>E50-J50</f>
        <v>0</v>
      </c>
    </row>
    <row r="51" spans="1:504" s="10" customFormat="1" x14ac:dyDescent="0.2">
      <c r="B51" s="76">
        <v>32</v>
      </c>
      <c r="C51" s="34" t="s">
        <v>46</v>
      </c>
      <c r="D51" s="35" t="s">
        <v>4</v>
      </c>
      <c r="E51" s="36">
        <v>0</v>
      </c>
      <c r="F51" s="35"/>
      <c r="G51" s="35" t="s">
        <v>10</v>
      </c>
      <c r="H51" s="34"/>
      <c r="I51" s="34"/>
      <c r="J51" s="34">
        <v>0</v>
      </c>
      <c r="K51" s="73">
        <f t="shared" ref="K51:K56" si="4">E51-J51</f>
        <v>0</v>
      </c>
    </row>
    <row r="52" spans="1:504" s="8" customFormat="1" x14ac:dyDescent="0.2">
      <c r="B52" s="76">
        <v>33</v>
      </c>
      <c r="C52" s="34" t="s">
        <v>18</v>
      </c>
      <c r="D52" s="35" t="s">
        <v>19</v>
      </c>
      <c r="E52" s="36">
        <v>2</v>
      </c>
      <c r="F52" s="35"/>
      <c r="G52" s="35" t="s">
        <v>22</v>
      </c>
      <c r="H52" s="34">
        <v>6</v>
      </c>
      <c r="I52" s="34">
        <v>0</v>
      </c>
      <c r="J52" s="34">
        <v>2</v>
      </c>
      <c r="K52" s="73">
        <f t="shared" si="4"/>
        <v>0</v>
      </c>
      <c r="M52" s="12"/>
      <c r="N52" s="12"/>
      <c r="O52" s="12"/>
      <c r="P52" s="12"/>
      <c r="Q52" s="12"/>
      <c r="R52" s="12"/>
      <c r="S52" s="12"/>
      <c r="T52" s="12"/>
      <c r="U52" s="12"/>
    </row>
    <row r="53" spans="1:504" s="8" customFormat="1" x14ac:dyDescent="0.2">
      <c r="B53" s="76">
        <v>34</v>
      </c>
      <c r="C53" s="34" t="s">
        <v>18</v>
      </c>
      <c r="D53" s="35" t="s">
        <v>19</v>
      </c>
      <c r="E53" s="36">
        <v>15</v>
      </c>
      <c r="F53" s="35"/>
      <c r="G53" s="35" t="s">
        <v>17</v>
      </c>
      <c r="H53" s="34"/>
      <c r="I53" s="34"/>
      <c r="J53" s="34">
        <v>15</v>
      </c>
      <c r="K53" s="73">
        <v>0</v>
      </c>
      <c r="M53" s="12"/>
      <c r="N53" s="12"/>
      <c r="O53" s="12"/>
      <c r="P53" s="12"/>
      <c r="Q53" s="12"/>
      <c r="R53" s="12"/>
      <c r="S53" s="12"/>
      <c r="T53" s="12"/>
      <c r="U53" s="12"/>
    </row>
    <row r="54" spans="1:504" s="8" customFormat="1" x14ac:dyDescent="0.2">
      <c r="B54" s="76">
        <v>35</v>
      </c>
      <c r="C54" s="34" t="s">
        <v>23</v>
      </c>
      <c r="D54" s="35" t="s">
        <v>19</v>
      </c>
      <c r="E54" s="36">
        <v>1</v>
      </c>
      <c r="F54" s="35"/>
      <c r="G54" s="35" t="s">
        <v>22</v>
      </c>
      <c r="H54" s="34">
        <v>3</v>
      </c>
      <c r="I54" s="34">
        <v>1</v>
      </c>
      <c r="J54" s="34">
        <v>1</v>
      </c>
      <c r="K54" s="73">
        <f t="shared" si="4"/>
        <v>0</v>
      </c>
      <c r="M54" s="12"/>
      <c r="N54" s="12"/>
      <c r="O54" s="12"/>
      <c r="P54" s="12"/>
      <c r="Q54" s="12"/>
      <c r="R54" s="12"/>
      <c r="S54" s="12"/>
      <c r="T54" s="12"/>
      <c r="U54" s="12"/>
    </row>
    <row r="55" spans="1:504" s="8" customFormat="1" x14ac:dyDescent="0.2">
      <c r="B55" s="76">
        <v>36</v>
      </c>
      <c r="C55" s="34" t="s">
        <v>35</v>
      </c>
      <c r="D55" s="35" t="s">
        <v>19</v>
      </c>
      <c r="E55" s="36">
        <v>1</v>
      </c>
      <c r="F55" s="35"/>
      <c r="G55" s="125"/>
      <c r="H55" s="34">
        <v>8</v>
      </c>
      <c r="I55" s="34">
        <v>0</v>
      </c>
      <c r="J55" s="34">
        <v>1</v>
      </c>
      <c r="K55" s="73">
        <f t="shared" si="4"/>
        <v>0</v>
      </c>
      <c r="M55" s="12"/>
      <c r="N55" s="12"/>
      <c r="O55" s="12"/>
      <c r="P55" s="12"/>
      <c r="Q55" s="12"/>
      <c r="R55" s="12"/>
      <c r="S55" s="12"/>
      <c r="T55" s="12"/>
      <c r="U55" s="12"/>
    </row>
    <row r="56" spans="1:504" s="8" customFormat="1" ht="13.5" thickBot="1" x14ac:dyDescent="0.25">
      <c r="B56" s="136">
        <v>37</v>
      </c>
      <c r="C56" s="137" t="s">
        <v>65</v>
      </c>
      <c r="D56" s="138" t="s">
        <v>66</v>
      </c>
      <c r="E56" s="139">
        <v>34</v>
      </c>
      <c r="F56" s="138"/>
      <c r="G56" s="140"/>
      <c r="H56" s="137"/>
      <c r="I56" s="141"/>
      <c r="J56" s="137">
        <v>34</v>
      </c>
      <c r="K56" s="142">
        <f t="shared" si="4"/>
        <v>0</v>
      </c>
      <c r="M56" s="12"/>
      <c r="N56" s="12"/>
      <c r="O56" s="12"/>
      <c r="P56" s="12"/>
      <c r="Q56" s="12"/>
      <c r="R56" s="12"/>
      <c r="S56" s="12"/>
      <c r="T56" s="12"/>
      <c r="U56" s="12"/>
    </row>
    <row r="57" spans="1:504" ht="14.25" thickTop="1" x14ac:dyDescent="0.25">
      <c r="A57"/>
      <c r="B57" s="154" t="s">
        <v>60</v>
      </c>
      <c r="C57" s="155"/>
      <c r="D57" s="155"/>
      <c r="E57" s="155"/>
      <c r="F57" s="155"/>
      <c r="G57" s="155"/>
      <c r="H57" s="155"/>
      <c r="I57" s="155"/>
      <c r="J57" s="155"/>
      <c r="K57" s="156"/>
    </row>
    <row r="58" spans="1:504" s="8" customFormat="1" x14ac:dyDescent="0.2">
      <c r="B58" s="76">
        <v>38</v>
      </c>
      <c r="C58" s="34" t="s">
        <v>40</v>
      </c>
      <c r="D58" s="35" t="s">
        <v>64</v>
      </c>
      <c r="E58" s="36">
        <v>1</v>
      </c>
      <c r="F58" s="35"/>
      <c r="G58" s="35" t="s">
        <v>10</v>
      </c>
      <c r="H58" s="34">
        <v>0</v>
      </c>
      <c r="I58" s="42">
        <v>1</v>
      </c>
      <c r="J58" s="34">
        <v>1</v>
      </c>
      <c r="K58" s="73">
        <f>E58-J58</f>
        <v>0</v>
      </c>
      <c r="M58" s="12"/>
      <c r="N58" s="12"/>
      <c r="O58" s="12"/>
      <c r="P58" s="12"/>
      <c r="Q58" s="12"/>
      <c r="R58" s="12"/>
      <c r="S58" s="12"/>
      <c r="T58" s="12"/>
      <c r="U58" s="12"/>
    </row>
    <row r="59" spans="1:504" s="8" customFormat="1" x14ac:dyDescent="0.2">
      <c r="B59" s="76">
        <v>39</v>
      </c>
      <c r="C59" s="34" t="s">
        <v>24</v>
      </c>
      <c r="D59" s="35" t="s">
        <v>64</v>
      </c>
      <c r="E59" s="36">
        <v>2</v>
      </c>
      <c r="F59" s="35"/>
      <c r="G59" s="125"/>
      <c r="H59" s="34">
        <v>1</v>
      </c>
      <c r="I59" s="42">
        <v>0</v>
      </c>
      <c r="J59" s="34">
        <v>2</v>
      </c>
      <c r="K59" s="73">
        <f t="shared" ref="K59" si="5">E59-J59</f>
        <v>0</v>
      </c>
      <c r="M59" s="12"/>
      <c r="N59" s="12"/>
      <c r="O59" s="12"/>
      <c r="P59" s="12"/>
      <c r="Q59" s="12"/>
      <c r="R59" s="12"/>
      <c r="S59" s="12"/>
      <c r="T59" s="12"/>
      <c r="U59" s="12"/>
    </row>
    <row r="60" spans="1:504" ht="13.5" thickBot="1" x14ac:dyDescent="0.25">
      <c r="A60"/>
      <c r="B60" s="173" t="s">
        <v>50</v>
      </c>
      <c r="C60" s="174"/>
      <c r="D60" s="175"/>
      <c r="E60" s="61">
        <v>58</v>
      </c>
      <c r="F60" s="161"/>
      <c r="G60" s="162"/>
      <c r="H60" s="5">
        <f>SUM(H49:H59)</f>
        <v>18</v>
      </c>
      <c r="I60" s="6">
        <f>SUM(I49:I59)</f>
        <v>2</v>
      </c>
      <c r="J60" s="64">
        <f>SUM(J48:J59)</f>
        <v>58</v>
      </c>
      <c r="K60" s="94">
        <f>E60-J60</f>
        <v>0</v>
      </c>
    </row>
    <row r="61" spans="1:504" s="105" customFormat="1" ht="17.25" customHeight="1" thickTop="1" thickBot="1" x14ac:dyDescent="0.25">
      <c r="B61" s="157" t="s">
        <v>61</v>
      </c>
      <c r="C61" s="158"/>
      <c r="D61" s="159"/>
      <c r="E61" s="95">
        <f>SUM(E46,E60)</f>
        <v>372</v>
      </c>
      <c r="F61" s="176"/>
      <c r="G61" s="177"/>
      <c r="H61" s="106"/>
      <c r="I61" s="106"/>
      <c r="J61" s="108">
        <f>SUM(J46,J60)</f>
        <v>359</v>
      </c>
      <c r="K61" s="109">
        <f>SUM(K46,K60)</f>
        <v>13</v>
      </c>
      <c r="L61" s="107"/>
      <c r="M61" s="145"/>
      <c r="N61" s="145"/>
      <c r="O61" s="145"/>
      <c r="P61" s="145"/>
      <c r="Q61" s="145"/>
      <c r="R61" s="145"/>
      <c r="S61" s="145"/>
      <c r="T61" s="145"/>
      <c r="U61" s="145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107"/>
      <c r="MX61" s="107"/>
      <c r="MY61" s="107"/>
      <c r="MZ61" s="107"/>
      <c r="NA61" s="107"/>
      <c r="NB61" s="107"/>
      <c r="NC61" s="107"/>
      <c r="ND61" s="107"/>
      <c r="NE61" s="107"/>
      <c r="NF61" s="107"/>
      <c r="NG61" s="107"/>
      <c r="NH61" s="107"/>
      <c r="NI61" s="107"/>
      <c r="NJ61" s="107"/>
      <c r="NK61" s="107"/>
      <c r="NL61" s="107"/>
      <c r="NM61" s="107"/>
      <c r="NN61" s="107"/>
      <c r="NO61" s="107"/>
      <c r="NP61" s="107"/>
      <c r="NQ61" s="107"/>
      <c r="NR61" s="107"/>
      <c r="NS61" s="107"/>
      <c r="NT61" s="107"/>
      <c r="NU61" s="107"/>
      <c r="NV61" s="107"/>
      <c r="NW61" s="107"/>
      <c r="NX61" s="107"/>
      <c r="NY61" s="107"/>
      <c r="NZ61" s="107"/>
      <c r="OA61" s="107"/>
      <c r="OB61" s="107"/>
      <c r="OC61" s="107"/>
      <c r="OD61" s="107"/>
      <c r="OE61" s="107"/>
      <c r="OF61" s="107"/>
      <c r="OG61" s="107"/>
      <c r="OH61" s="107"/>
      <c r="OI61" s="107"/>
      <c r="OJ61" s="107"/>
      <c r="OK61" s="107"/>
      <c r="OL61" s="107"/>
      <c r="OM61" s="107"/>
      <c r="ON61" s="107"/>
      <c r="OO61" s="107"/>
      <c r="OP61" s="107"/>
      <c r="OQ61" s="107"/>
      <c r="OR61" s="107"/>
      <c r="OS61" s="107"/>
      <c r="OT61" s="107"/>
      <c r="OU61" s="107"/>
      <c r="OV61" s="107"/>
      <c r="OW61" s="107"/>
      <c r="OX61" s="107"/>
      <c r="OY61" s="107"/>
      <c r="OZ61" s="107"/>
      <c r="PA61" s="107"/>
      <c r="PB61" s="107"/>
      <c r="PC61" s="107"/>
      <c r="PD61" s="107"/>
      <c r="PE61" s="107"/>
      <c r="PF61" s="107"/>
      <c r="PG61" s="107"/>
      <c r="PH61" s="107"/>
      <c r="PI61" s="107"/>
      <c r="PJ61" s="107"/>
      <c r="PK61" s="107"/>
      <c r="PL61" s="107"/>
      <c r="PM61" s="107"/>
      <c r="PN61" s="107"/>
      <c r="PO61" s="107"/>
      <c r="PP61" s="107"/>
      <c r="PQ61" s="107"/>
      <c r="PR61" s="107"/>
      <c r="PS61" s="107"/>
      <c r="PT61" s="107"/>
      <c r="PU61" s="107"/>
      <c r="PV61" s="107"/>
      <c r="PW61" s="107"/>
      <c r="PX61" s="107"/>
      <c r="PY61" s="107"/>
      <c r="PZ61" s="107"/>
      <c r="QA61" s="107"/>
      <c r="QB61" s="107"/>
      <c r="QC61" s="107"/>
      <c r="QD61" s="107"/>
      <c r="QE61" s="107"/>
      <c r="QF61" s="107"/>
      <c r="QG61" s="107"/>
      <c r="QH61" s="107"/>
      <c r="QI61" s="107"/>
      <c r="QJ61" s="107"/>
      <c r="QK61" s="107"/>
      <c r="QL61" s="107"/>
      <c r="QM61" s="107"/>
      <c r="QN61" s="107"/>
      <c r="QO61" s="107"/>
      <c r="QP61" s="107"/>
      <c r="QQ61" s="107"/>
      <c r="QR61" s="107"/>
      <c r="QS61" s="107"/>
      <c r="QT61" s="107"/>
      <c r="QU61" s="107"/>
      <c r="QV61" s="107"/>
      <c r="QW61" s="107"/>
      <c r="QX61" s="107"/>
      <c r="QY61" s="107"/>
      <c r="QZ61" s="107"/>
      <c r="RA61" s="107"/>
      <c r="RB61" s="107"/>
      <c r="RC61" s="107"/>
      <c r="RD61" s="107"/>
      <c r="RE61" s="107"/>
      <c r="RF61" s="107"/>
      <c r="RG61" s="107"/>
      <c r="RH61" s="107"/>
      <c r="RI61" s="107"/>
      <c r="RJ61" s="107"/>
      <c r="RK61" s="107"/>
      <c r="RL61" s="107"/>
      <c r="RM61" s="107"/>
      <c r="RN61" s="107"/>
      <c r="RO61" s="107"/>
      <c r="RP61" s="107"/>
      <c r="RQ61" s="107"/>
      <c r="RR61" s="107"/>
      <c r="RS61" s="107"/>
      <c r="RT61" s="107"/>
      <c r="RU61" s="107"/>
      <c r="RV61" s="107"/>
      <c r="RW61" s="107"/>
      <c r="RX61" s="107"/>
      <c r="RY61" s="107"/>
      <c r="RZ61" s="107"/>
      <c r="SA61" s="107"/>
      <c r="SB61" s="107"/>
      <c r="SC61" s="107"/>
      <c r="SD61" s="107"/>
      <c r="SE61" s="107"/>
      <c r="SF61" s="107"/>
      <c r="SG61" s="107"/>
      <c r="SH61" s="107"/>
      <c r="SI61" s="107"/>
      <c r="SJ61" s="107"/>
    </row>
    <row r="62" spans="1:504" ht="8.25" customHeight="1" thickTop="1" thickBot="1" x14ac:dyDescent="0.25">
      <c r="A62"/>
      <c r="B62" s="3"/>
      <c r="C62" s="3"/>
      <c r="D62" s="4"/>
      <c r="E62" s="4"/>
      <c r="F62" s="4"/>
      <c r="G62" s="4"/>
      <c r="H62" s="2"/>
      <c r="I62" s="2"/>
      <c r="J62" s="2"/>
      <c r="K62" s="2"/>
    </row>
    <row r="63" spans="1:504" ht="13.5" thickTop="1" x14ac:dyDescent="0.2">
      <c r="A63"/>
      <c r="B63" s="2"/>
      <c r="C63" s="96" t="s">
        <v>25</v>
      </c>
      <c r="D63" s="97">
        <v>372</v>
      </c>
      <c r="E63" s="4"/>
      <c r="F63" s="4"/>
      <c r="G63" s="4"/>
      <c r="H63" s="2"/>
      <c r="I63" s="2"/>
      <c r="J63" s="2"/>
      <c r="K63" s="2"/>
    </row>
    <row r="64" spans="1:504" x14ac:dyDescent="0.2">
      <c r="A64"/>
      <c r="B64" s="2"/>
      <c r="C64" s="168" t="s">
        <v>51</v>
      </c>
      <c r="D64" s="169"/>
      <c r="E64" s="4"/>
      <c r="F64" s="4"/>
      <c r="G64" s="4"/>
      <c r="H64" s="2"/>
      <c r="I64" s="2"/>
      <c r="J64" s="2"/>
      <c r="K64" s="2"/>
    </row>
    <row r="65" spans="1:532" x14ac:dyDescent="0.2">
      <c r="A65"/>
      <c r="B65" s="2"/>
      <c r="C65" s="98" t="s">
        <v>26</v>
      </c>
      <c r="D65" s="102">
        <f>E46</f>
        <v>314</v>
      </c>
      <c r="E65" s="4"/>
      <c r="F65" s="4"/>
      <c r="G65" s="4"/>
      <c r="H65" s="2"/>
      <c r="I65" s="2"/>
      <c r="J65" s="2"/>
      <c r="K65" s="2"/>
    </row>
    <row r="66" spans="1:532" x14ac:dyDescent="0.2">
      <c r="A66"/>
      <c r="B66" s="2"/>
      <c r="C66" s="99" t="s">
        <v>27</v>
      </c>
      <c r="D66" s="100">
        <f>E18</f>
        <v>24</v>
      </c>
      <c r="E66" s="4"/>
      <c r="F66" s="4"/>
      <c r="G66" s="4"/>
      <c r="H66" s="2"/>
      <c r="I66" s="2"/>
      <c r="J66" s="2"/>
      <c r="K66" s="2"/>
    </row>
    <row r="67" spans="1:532" x14ac:dyDescent="0.2">
      <c r="A67"/>
      <c r="B67" s="2"/>
      <c r="C67" s="99" t="s">
        <v>28</v>
      </c>
      <c r="D67" s="101">
        <f>E45</f>
        <v>290</v>
      </c>
      <c r="E67" s="4"/>
      <c r="F67" s="4"/>
      <c r="G67" s="4"/>
      <c r="H67" s="2"/>
      <c r="I67" s="2"/>
      <c r="J67" s="2"/>
      <c r="K67" s="2"/>
    </row>
    <row r="68" spans="1:532" x14ac:dyDescent="0.2">
      <c r="A68"/>
      <c r="B68" s="2"/>
      <c r="C68" s="98" t="s">
        <v>29</v>
      </c>
      <c r="D68" s="102">
        <f>E60</f>
        <v>58</v>
      </c>
      <c r="E68" s="4"/>
      <c r="F68" s="4"/>
      <c r="G68" s="4"/>
      <c r="H68" s="2"/>
      <c r="I68" s="2"/>
      <c r="J68" s="2"/>
      <c r="K68" s="2"/>
    </row>
    <row r="69" spans="1:532" x14ac:dyDescent="0.2">
      <c r="A69"/>
      <c r="B69" s="2"/>
      <c r="C69" s="99" t="s">
        <v>27</v>
      </c>
      <c r="D69" s="100">
        <v>1</v>
      </c>
      <c r="E69" s="4"/>
      <c r="F69" s="4"/>
      <c r="G69" s="4"/>
      <c r="H69" s="2"/>
      <c r="I69" s="2"/>
      <c r="J69" s="2"/>
      <c r="K69" s="2"/>
    </row>
    <row r="70" spans="1:532" x14ac:dyDescent="0.2">
      <c r="B70" s="2"/>
      <c r="C70" s="99" t="s">
        <v>28</v>
      </c>
      <c r="D70" s="100">
        <f>SUM(E50:E56)</f>
        <v>54</v>
      </c>
      <c r="E70" s="4"/>
      <c r="F70" s="4"/>
      <c r="G70" s="4"/>
      <c r="H70" s="2"/>
      <c r="I70" s="2"/>
      <c r="J70" s="2"/>
      <c r="K70" s="2"/>
    </row>
    <row r="71" spans="1:532" ht="13.5" thickBot="1" x14ac:dyDescent="0.25">
      <c r="B71" s="2"/>
      <c r="C71" s="103" t="s">
        <v>30</v>
      </c>
      <c r="D71" s="104">
        <v>3</v>
      </c>
      <c r="E71" s="4"/>
      <c r="F71" s="4"/>
      <c r="G71" s="4"/>
      <c r="H71" s="2"/>
      <c r="I71" s="2"/>
      <c r="J71" s="2"/>
      <c r="K71" s="2"/>
    </row>
    <row r="72" spans="1:532" ht="13.5" thickTop="1" x14ac:dyDescent="0.2">
      <c r="B72" s="2"/>
      <c r="C72" s="3"/>
      <c r="D72" s="4"/>
      <c r="E72" s="4"/>
      <c r="F72" s="4"/>
      <c r="G72" s="4"/>
      <c r="H72" s="2"/>
      <c r="I72" s="2"/>
      <c r="J72" s="2"/>
      <c r="K72" s="2"/>
    </row>
    <row r="73" spans="1:532" ht="14.25" x14ac:dyDescent="0.2">
      <c r="A73" s="160" t="s">
        <v>71</v>
      </c>
      <c r="B73" s="160"/>
      <c r="C73" s="160"/>
      <c r="D73" s="160"/>
      <c r="E73" s="160"/>
      <c r="F73" s="160"/>
      <c r="G73" s="160"/>
      <c r="H73" s="160"/>
      <c r="I73" s="160"/>
      <c r="J73" s="160"/>
      <c r="K73" s="160"/>
      <c r="M73" s="8"/>
      <c r="N73" s="8"/>
      <c r="O73" s="8"/>
      <c r="P73" s="8"/>
      <c r="Q73" s="8"/>
      <c r="R73" s="8"/>
      <c r="S73" s="8"/>
      <c r="T73" s="8"/>
      <c r="U73" s="8"/>
      <c r="SK73" s="8"/>
      <c r="SL73" s="8"/>
      <c r="SM73" s="8"/>
      <c r="SN73" s="8"/>
      <c r="SO73" s="8"/>
      <c r="SP73" s="8"/>
      <c r="SQ73" s="8"/>
      <c r="SR73" s="8"/>
      <c r="SS73" s="8"/>
      <c r="ST73" s="8"/>
      <c r="SU73" s="8"/>
      <c r="SV73" s="8"/>
      <c r="SW73" s="8"/>
      <c r="SX73" s="8"/>
      <c r="SY73" s="8"/>
      <c r="SZ73" s="8"/>
      <c r="TA73" s="8"/>
      <c r="TB73" s="8"/>
      <c r="TC73" s="8"/>
      <c r="TD73" s="8"/>
      <c r="TE73" s="8"/>
      <c r="TF73" s="8"/>
      <c r="TG73" s="8"/>
      <c r="TH73" s="8"/>
      <c r="TI73" s="8"/>
      <c r="TJ73" s="8"/>
      <c r="TK73" s="8"/>
      <c r="TL73" s="8"/>
    </row>
    <row r="74" spans="1:532" ht="14.25" x14ac:dyDescent="0.2">
      <c r="A74" s="160" t="s">
        <v>53</v>
      </c>
      <c r="B74" s="160"/>
      <c r="C74" s="160"/>
      <c r="D74" s="160"/>
      <c r="E74" s="160"/>
      <c r="F74" s="160"/>
      <c r="G74" s="160"/>
      <c r="H74" s="160"/>
      <c r="I74" s="160"/>
      <c r="J74" s="160"/>
      <c r="K74" s="160"/>
      <c r="M74" s="8"/>
      <c r="N74" s="8"/>
      <c r="O74" s="8"/>
      <c r="P74" s="8"/>
      <c r="Q74" s="8"/>
      <c r="R74" s="8"/>
      <c r="S74" s="8"/>
      <c r="T74" s="8"/>
      <c r="U74" s="8"/>
      <c r="SK74" s="8"/>
      <c r="SL74" s="8"/>
      <c r="SM74" s="8"/>
      <c r="SN74" s="8"/>
      <c r="SO74" s="8"/>
      <c r="SP74" s="8"/>
      <c r="SQ74" s="8"/>
      <c r="SR74" s="8"/>
      <c r="SS74" s="8"/>
      <c r="ST74" s="8"/>
      <c r="SU74" s="8"/>
      <c r="SV74" s="8"/>
      <c r="SW74" s="8"/>
      <c r="SX74" s="8"/>
      <c r="SY74" s="8"/>
      <c r="SZ74" s="8"/>
      <c r="TA74" s="8"/>
      <c r="TB74" s="8"/>
      <c r="TC74" s="8"/>
      <c r="TD74" s="8"/>
      <c r="TE74" s="8"/>
      <c r="TF74" s="8"/>
      <c r="TG74" s="8"/>
      <c r="TH74" s="8"/>
      <c r="TI74" s="8"/>
      <c r="TJ74" s="8"/>
      <c r="TK74" s="8"/>
      <c r="TL74" s="8"/>
    </row>
  </sheetData>
  <mergeCells count="32">
    <mergeCell ref="D10:D11"/>
    <mergeCell ref="E10:G10"/>
    <mergeCell ref="H10:H11"/>
    <mergeCell ref="B18:D18"/>
    <mergeCell ref="F18:G18"/>
    <mergeCell ref="B13:K13"/>
    <mergeCell ref="B2:C2"/>
    <mergeCell ref="B7:K7"/>
    <mergeCell ref="B8:K8"/>
    <mergeCell ref="B3:D3"/>
    <mergeCell ref="F3:K3"/>
    <mergeCell ref="F4:K4"/>
    <mergeCell ref="I10:I11"/>
    <mergeCell ref="J10:J11"/>
    <mergeCell ref="K10:K11"/>
    <mergeCell ref="F5:K5"/>
    <mergeCell ref="B12:K12"/>
    <mergeCell ref="B10:B11"/>
    <mergeCell ref="C10:C11"/>
    <mergeCell ref="A73:K73"/>
    <mergeCell ref="A74:K74"/>
    <mergeCell ref="F45:G46"/>
    <mergeCell ref="B46:D46"/>
    <mergeCell ref="C64:D64"/>
    <mergeCell ref="B45:D45"/>
    <mergeCell ref="B60:D60"/>
    <mergeCell ref="F60:G61"/>
    <mergeCell ref="B19:K19"/>
    <mergeCell ref="B47:F47"/>
    <mergeCell ref="B49:F49"/>
    <mergeCell ref="B57:K57"/>
    <mergeCell ref="B61:D61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20" sqref="Q20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Anexa 2</vt:lpstr>
      <vt:lpstr>Sheet1</vt:lpstr>
    </vt:vector>
  </TitlesOfParts>
  <Company>Primaria Timisoara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mpfeifer</dc:creator>
  <cp:lastModifiedBy>Violeta Robu</cp:lastModifiedBy>
  <cp:lastPrinted>2019-12-04T08:18:13Z</cp:lastPrinted>
  <dcterms:created xsi:type="dcterms:W3CDTF">2006-03-17T09:51:41Z</dcterms:created>
  <dcterms:modified xsi:type="dcterms:W3CDTF">2019-12-09T08:02:06Z</dcterms:modified>
</cp:coreProperties>
</file>