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95143F3D-811E-49CE-A815-C0E9C0EB5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40" i="1"/>
  <c r="E41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1" i="1"/>
  <c r="I14" i="1"/>
  <c r="I15" i="1"/>
  <c r="I16" i="1"/>
  <c r="I17" i="1"/>
  <c r="I18" i="1"/>
  <c r="I13" i="1"/>
  <c r="E53" i="1"/>
  <c r="I50" i="1"/>
  <c r="H44" i="1"/>
  <c r="E44" i="1"/>
  <c r="H53" i="1"/>
  <c r="H54" i="1" s="1"/>
  <c r="I40" i="1" l="1"/>
  <c r="I41" i="1" s="1"/>
  <c r="H41" i="1"/>
  <c r="H55" i="1" s="1"/>
  <c r="I44" i="1"/>
  <c r="E54" i="1"/>
  <c r="E55" i="1" s="1"/>
  <c r="I53" i="1"/>
  <c r="I54" i="1" s="1"/>
  <c r="D62" i="1"/>
  <c r="I52" i="1"/>
  <c r="I51" i="1"/>
  <c r="I49" i="1"/>
  <c r="I48" i="1"/>
  <c r="I47" i="1"/>
  <c r="I46" i="1"/>
  <c r="I43" i="1"/>
  <c r="I55" i="1" l="1"/>
</calcChain>
</file>

<file path=xl/sharedStrings.xml><?xml version="1.0" encoding="utf-8"?>
<sst xmlns="http://schemas.openxmlformats.org/spreadsheetml/2006/main" count="159" uniqueCount="70">
  <si>
    <t>CONSILIUL LOCAL AL MUNICIPIULUI TIMISOARA</t>
  </si>
  <si>
    <t>APROB,</t>
  </si>
  <si>
    <t xml:space="preserve"> </t>
  </si>
  <si>
    <t>Nr.
crt.</t>
  </si>
  <si>
    <t xml:space="preserve">Denumirea funcţiei </t>
  </si>
  <si>
    <t>Nivel studii</t>
  </si>
  <si>
    <t>Ocupate</t>
  </si>
  <si>
    <t xml:space="preserve">Vacante </t>
  </si>
  <si>
    <t>Clasa</t>
  </si>
  <si>
    <t>Grad</t>
  </si>
  <si>
    <t>A. 1. Functii publice de conducere</t>
  </si>
  <si>
    <t>S</t>
  </si>
  <si>
    <t>II</t>
  </si>
  <si>
    <t xml:space="preserve">  </t>
  </si>
  <si>
    <t>Sef serviciu</t>
  </si>
  <si>
    <t>Şef birou</t>
  </si>
  <si>
    <t>Total functii publice de conducere</t>
  </si>
  <si>
    <t>A. 2. Functii publice de executie</t>
  </si>
  <si>
    <t>Consilier</t>
  </si>
  <si>
    <t>I</t>
  </si>
  <si>
    <t>superior</t>
  </si>
  <si>
    <t>principal</t>
  </si>
  <si>
    <t>asistent</t>
  </si>
  <si>
    <t>debutant</t>
  </si>
  <si>
    <t>Consilier juridic</t>
  </si>
  <si>
    <t>Auditor</t>
  </si>
  <si>
    <t>Consilier achizitii publice</t>
  </si>
  <si>
    <t>Politist local</t>
  </si>
  <si>
    <t>Referent</t>
  </si>
  <si>
    <t>M</t>
  </si>
  <si>
    <t>III</t>
  </si>
  <si>
    <t>Total functii publice de executie</t>
  </si>
  <si>
    <t>TOTAL FUNCTII PUBLICE</t>
  </si>
  <si>
    <t>Grad/Treapta</t>
  </si>
  <si>
    <t xml:space="preserve">Inspector de specialitate </t>
  </si>
  <si>
    <t>I A</t>
  </si>
  <si>
    <t>IA</t>
  </si>
  <si>
    <t xml:space="preserve">Secretar - dactilograf </t>
  </si>
  <si>
    <t>Arhivar</t>
  </si>
  <si>
    <t>Agent de securitate (guard)</t>
  </si>
  <si>
    <t>G/M</t>
  </si>
  <si>
    <t>Muncitor calificat (mecanic)</t>
  </si>
  <si>
    <t>G</t>
  </si>
  <si>
    <t>Ingrijitor</t>
  </si>
  <si>
    <t>TOTAL PERSONAL CONTRACTUAL</t>
  </si>
  <si>
    <t>1. Funcţii publice</t>
  </si>
  <si>
    <t xml:space="preserve">     - de conducere</t>
  </si>
  <si>
    <t xml:space="preserve">     - de execuţie</t>
  </si>
  <si>
    <t>2. Personal contractual</t>
  </si>
  <si>
    <t xml:space="preserve">Număr total posturi, din care: </t>
  </si>
  <si>
    <t>Nr. posturi</t>
  </si>
  <si>
    <t>Funcţii publice/ Posturi contractuale prevazute</t>
  </si>
  <si>
    <t>STAT DE FUNCTII</t>
  </si>
  <si>
    <t xml:space="preserve">TOTAL </t>
  </si>
  <si>
    <t>Total functii personal contractual de conducere</t>
  </si>
  <si>
    <t>B. 1. Functii personal contractual de conducere</t>
  </si>
  <si>
    <t>B. 2. Functii personal contractual de executie</t>
  </si>
  <si>
    <t>Total functii personal contractual de executie</t>
  </si>
  <si>
    <t>VENITI</t>
  </si>
  <si>
    <t>PLECATI</t>
  </si>
  <si>
    <t>Directia Generala a Politiei Locale Timisoara</t>
  </si>
  <si>
    <t>Director general</t>
  </si>
  <si>
    <t>Director general adjunct</t>
  </si>
  <si>
    <t>DIRECTIA GENERALA A POLITIEI LOCALE TIMISOARA</t>
  </si>
  <si>
    <t>ATTILA HAJDU</t>
  </si>
  <si>
    <t>Anexa la H.C.L. nr.  ............. din ..................</t>
  </si>
  <si>
    <t>PRIMAR</t>
  </si>
  <si>
    <t>DOMINIC FRITZ</t>
  </si>
  <si>
    <t>DIRECTOR GENERAL</t>
  </si>
  <si>
    <t>stat modificat cf HCL nr 588/24.11.2022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</si>
</sst>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name val="Arial"/>
      <family val="2"/>
    </font>
    <font>
      <b/>
      <sz val="14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9966FF"/>
      <name val="Times New Roman"/>
      <family val="1"/>
      <charset val="238"/>
    </font>
    <font>
      <b/>
      <sz val="10"/>
      <color theme="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8" xfId="0" applyFont="1" applyFill="1" applyBorder="1"/>
    <xf numFmtId="0" fontId="9" fillId="2" borderId="2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17" xfId="0" applyFont="1" applyFill="1" applyBorder="1"/>
    <xf numFmtId="0" fontId="0" fillId="2" borderId="0" xfId="0" applyFill="1"/>
    <xf numFmtId="0" fontId="9" fillId="2" borderId="19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/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/>
    <xf numFmtId="0" fontId="9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/>
    <xf numFmtId="0" fontId="9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20" xfId="0" applyFont="1" applyFill="1" applyBorder="1"/>
    <xf numFmtId="0" fontId="9" fillId="2" borderId="1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center"/>
    </xf>
    <xf numFmtId="0" fontId="9" fillId="2" borderId="33" xfId="0" applyFont="1" applyFill="1" applyBorder="1"/>
    <xf numFmtId="0" fontId="9" fillId="2" borderId="33" xfId="0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right" vertical="center"/>
    </xf>
    <xf numFmtId="3" fontId="11" fillId="6" borderId="1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2" borderId="49" xfId="0" applyFont="1" applyFill="1" applyBorder="1" applyAlignment="1">
      <alignment horizontal="center"/>
    </xf>
    <xf numFmtId="0" fontId="9" fillId="2" borderId="50" xfId="0" applyFont="1" applyFill="1" applyBorder="1"/>
    <xf numFmtId="0" fontId="1" fillId="0" borderId="0" xfId="0" applyFont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9" fillId="2" borderId="37" xfId="0" applyFont="1" applyFill="1" applyBorder="1"/>
    <xf numFmtId="0" fontId="9" fillId="2" borderId="51" xfId="0" applyFont="1" applyFill="1" applyBorder="1"/>
    <xf numFmtId="0" fontId="9" fillId="2" borderId="39" xfId="0" applyFont="1" applyFill="1" applyBorder="1"/>
    <xf numFmtId="0" fontId="14" fillId="2" borderId="27" xfId="0" applyFont="1" applyFill="1" applyBorder="1" applyAlignment="1">
      <alignment horizontal="center" vertical="center"/>
    </xf>
    <xf numFmtId="0" fontId="14" fillId="2" borderId="27" xfId="0" applyFont="1" applyFill="1" applyBorder="1"/>
    <xf numFmtId="0" fontId="14" fillId="2" borderId="28" xfId="0" applyFont="1" applyFill="1" applyBorder="1"/>
    <xf numFmtId="0" fontId="16" fillId="2" borderId="10" xfId="0" applyFont="1" applyFill="1" applyBorder="1" applyAlignment="1">
      <alignment horizontal="center" vertical="center"/>
    </xf>
    <xf numFmtId="0" fontId="16" fillId="2" borderId="10" xfId="0" applyFont="1" applyFill="1" applyBorder="1"/>
    <xf numFmtId="0" fontId="16" fillId="2" borderId="18" xfId="0" applyFont="1" applyFill="1" applyBorder="1"/>
    <xf numFmtId="3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right" vertical="center"/>
    </xf>
    <xf numFmtId="3" fontId="19" fillId="0" borderId="46" xfId="0" applyNumberFormat="1" applyFont="1" applyBorder="1" applyAlignment="1">
      <alignment horizontal="center" vertical="center"/>
    </xf>
    <xf numFmtId="3" fontId="19" fillId="0" borderId="46" xfId="0" applyNumberFormat="1" applyFont="1" applyBorder="1" applyAlignment="1">
      <alignment horizontal="right" vertical="center"/>
    </xf>
    <xf numFmtId="3" fontId="19" fillId="0" borderId="48" xfId="0" applyNumberFormat="1" applyFont="1" applyBorder="1" applyAlignment="1">
      <alignment horizontal="right" vertical="center"/>
    </xf>
    <xf numFmtId="0" fontId="12" fillId="2" borderId="33" xfId="0" applyFont="1" applyFill="1" applyBorder="1"/>
    <xf numFmtId="0" fontId="9" fillId="2" borderId="34" xfId="0" applyFont="1" applyFill="1" applyBorder="1"/>
    <xf numFmtId="0" fontId="14" fillId="2" borderId="35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9" fillId="2" borderId="25" xfId="0" applyFont="1" applyFill="1" applyBorder="1"/>
    <xf numFmtId="0" fontId="9" fillId="2" borderId="42" xfId="0" applyFont="1" applyFill="1" applyBorder="1"/>
    <xf numFmtId="0" fontId="6" fillId="4" borderId="54" xfId="0" applyFont="1" applyFill="1" applyBorder="1" applyAlignment="1">
      <alignment horizontal="center"/>
    </xf>
    <xf numFmtId="0" fontId="8" fillId="4" borderId="54" xfId="0" applyFont="1" applyFill="1" applyBorder="1"/>
    <xf numFmtId="0" fontId="8" fillId="4" borderId="55" xfId="0" applyFont="1" applyFill="1" applyBorder="1"/>
    <xf numFmtId="3" fontId="6" fillId="6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9" fillId="0" borderId="37" xfId="0" applyNumberFormat="1" applyFont="1" applyBorder="1" applyAlignment="1">
      <alignment horizontal="center" vertical="center"/>
    </xf>
    <xf numFmtId="0" fontId="20" fillId="0" borderId="0" xfId="0" applyFont="1"/>
    <xf numFmtId="0" fontId="20" fillId="2" borderId="0" xfId="0" applyFont="1" applyFill="1"/>
    <xf numFmtId="0" fontId="21" fillId="0" borderId="0" xfId="0" applyFont="1"/>
    <xf numFmtId="0" fontId="1" fillId="7" borderId="0" xfId="0" applyFont="1" applyFill="1" applyAlignment="1">
      <alignment horizontal="center" vertical="center"/>
    </xf>
    <xf numFmtId="0" fontId="22" fillId="2" borderId="0" xfId="0" applyFont="1" applyFill="1"/>
    <xf numFmtId="0" fontId="23" fillId="2" borderId="1" xfId="0" applyFont="1" applyFill="1" applyBorder="1"/>
    <xf numFmtId="0" fontId="22" fillId="2" borderId="1" xfId="0" applyFont="1" applyFill="1" applyBorder="1"/>
    <xf numFmtId="0" fontId="24" fillId="2" borderId="1" xfId="0" applyFont="1" applyFill="1" applyBorder="1"/>
    <xf numFmtId="0" fontId="21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23" fillId="2" borderId="0" xfId="0" applyFont="1" applyFill="1"/>
    <xf numFmtId="0" fontId="6" fillId="2" borderId="1" xfId="0" applyFont="1" applyFill="1" applyBorder="1"/>
    <xf numFmtId="3" fontId="6" fillId="2" borderId="27" xfId="0" applyNumberFormat="1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2" borderId="58" xfId="0" applyFont="1" applyFill="1" applyBorder="1"/>
    <xf numFmtId="0" fontId="9" fillId="2" borderId="59" xfId="0" applyFont="1" applyFill="1" applyBorder="1" applyAlignment="1">
      <alignment horizontal="center" vertical="center"/>
    </xf>
    <xf numFmtId="3" fontId="6" fillId="2" borderId="59" xfId="0" applyNumberFormat="1" applyFont="1" applyFill="1" applyBorder="1" applyAlignment="1">
      <alignment horizontal="center"/>
    </xf>
    <xf numFmtId="0" fontId="9" fillId="2" borderId="59" xfId="0" applyFont="1" applyFill="1" applyBorder="1"/>
    <xf numFmtId="0" fontId="9" fillId="2" borderId="60" xfId="0" applyFont="1" applyFill="1" applyBorder="1"/>
    <xf numFmtId="0" fontId="9" fillId="2" borderId="59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3" fontId="16" fillId="2" borderId="25" xfId="0" applyNumberFormat="1" applyFont="1" applyFill="1" applyBorder="1" applyAlignment="1">
      <alignment horizontal="right" vertical="center"/>
    </xf>
    <xf numFmtId="0" fontId="6" fillId="2" borderId="54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left"/>
    </xf>
    <xf numFmtId="0" fontId="9" fillId="2" borderId="55" xfId="0" applyFont="1" applyFill="1" applyBorder="1" applyAlignment="1">
      <alignment horizontal="left"/>
    </xf>
    <xf numFmtId="3" fontId="11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/>
    <xf numFmtId="3" fontId="11" fillId="2" borderId="11" xfId="0" applyNumberFormat="1" applyFont="1" applyFill="1" applyBorder="1"/>
    <xf numFmtId="0" fontId="21" fillId="2" borderId="0" xfId="0" applyFont="1" applyFill="1"/>
    <xf numFmtId="0" fontId="26" fillId="2" borderId="25" xfId="0" applyFont="1" applyFill="1" applyBorder="1"/>
    <xf numFmtId="0" fontId="9" fillId="2" borderId="64" xfId="0" applyFont="1" applyFill="1" applyBorder="1"/>
    <xf numFmtId="0" fontId="9" fillId="2" borderId="65" xfId="0" applyFont="1" applyFill="1" applyBorder="1"/>
    <xf numFmtId="0" fontId="1" fillId="7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56" xfId="0" applyFont="1" applyFill="1" applyBorder="1" applyAlignment="1">
      <alignment horizontal="left"/>
    </xf>
    <xf numFmtId="0" fontId="8" fillId="2" borderId="53" xfId="0" applyFont="1" applyFill="1" applyBorder="1" applyAlignment="1">
      <alignment horizontal="left"/>
    </xf>
    <xf numFmtId="0" fontId="8" fillId="2" borderId="54" xfId="0" applyFont="1" applyFill="1" applyBorder="1" applyAlignment="1">
      <alignment horizontal="left"/>
    </xf>
    <xf numFmtId="0" fontId="11" fillId="2" borderId="21" xfId="0" applyFont="1" applyFill="1" applyBorder="1"/>
    <xf numFmtId="0" fontId="18" fillId="2" borderId="22" xfId="0" applyFont="1" applyFill="1" applyBorder="1"/>
    <xf numFmtId="0" fontId="18" fillId="2" borderId="23" xfId="0" applyFont="1" applyFill="1" applyBorder="1"/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6" fillId="2" borderId="21" xfId="0" applyFont="1" applyFill="1" applyBorder="1"/>
    <xf numFmtId="0" fontId="17" fillId="2" borderId="22" xfId="0" applyFont="1" applyFill="1" applyBorder="1"/>
    <xf numFmtId="0" fontId="17" fillId="2" borderId="23" xfId="0" applyFont="1" applyFill="1" applyBorder="1"/>
    <xf numFmtId="0" fontId="10" fillId="5" borderId="2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6" fillId="6" borderId="20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61" xfId="0" applyFont="1" applyFill="1" applyBorder="1" applyAlignment="1">
      <alignment horizontal="left"/>
    </xf>
    <xf numFmtId="0" fontId="8" fillId="4" borderId="62" xfId="0" applyFont="1" applyFill="1" applyBorder="1" applyAlignment="1">
      <alignment horizontal="left"/>
    </xf>
    <xf numFmtId="0" fontId="8" fillId="4" borderId="63" xfId="0" applyFont="1" applyFill="1" applyBorder="1" applyAlignment="1">
      <alignment horizontal="left"/>
    </xf>
    <xf numFmtId="0" fontId="16" fillId="2" borderId="35" xfId="0" applyFont="1" applyFill="1" applyBorder="1"/>
    <xf numFmtId="0" fontId="17" fillId="2" borderId="36" xfId="0" applyFont="1" applyFill="1" applyBorder="1"/>
    <xf numFmtId="0" fontId="17" fillId="2" borderId="37" xfId="0" applyFont="1" applyFill="1" applyBorder="1"/>
    <xf numFmtId="0" fontId="1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6" fillId="2" borderId="3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6"/>
  <sheetViews>
    <sheetView tabSelected="1" zoomScale="130" zoomScaleNormal="130" workbookViewId="0">
      <selection activeCell="H24" sqref="H24"/>
    </sheetView>
  </sheetViews>
  <sheetFormatPr defaultRowHeight="15" x14ac:dyDescent="0.25"/>
  <cols>
    <col min="1" max="1" width="3.7109375" customWidth="1"/>
    <col min="2" max="2" width="4.5703125" customWidth="1"/>
    <col min="3" max="3" width="32.28515625" customWidth="1"/>
    <col min="4" max="4" width="5.42578125" customWidth="1"/>
    <col min="5" max="5" width="12" customWidth="1"/>
    <col min="6" max="6" width="8.42578125" customWidth="1"/>
    <col min="7" max="7" width="16.42578125" customWidth="1"/>
    <col min="8" max="8" width="13.5703125" customWidth="1"/>
    <col min="9" max="9" width="12.85546875" customWidth="1"/>
    <col min="11" max="11" width="36.85546875" style="84" customWidth="1"/>
    <col min="12" max="12" width="37.28515625" style="84" customWidth="1"/>
    <col min="13" max="32" width="9.140625" style="82"/>
  </cols>
  <sheetData>
    <row r="1" spans="1:32" x14ac:dyDescent="0.25">
      <c r="A1" s="164" t="s">
        <v>0</v>
      </c>
      <c r="B1" s="164"/>
      <c r="C1" s="164"/>
      <c r="D1" s="164"/>
      <c r="E1" s="164"/>
      <c r="F1" s="164"/>
      <c r="G1" s="2"/>
      <c r="H1" s="2"/>
      <c r="I1" s="2"/>
    </row>
    <row r="2" spans="1:32" x14ac:dyDescent="0.25">
      <c r="A2" s="164" t="s">
        <v>60</v>
      </c>
      <c r="B2" s="164"/>
      <c r="C2" s="164"/>
      <c r="D2" s="164"/>
      <c r="E2" s="164"/>
      <c r="F2" s="164"/>
      <c r="G2" s="174" t="s">
        <v>1</v>
      </c>
      <c r="H2" s="174"/>
      <c r="I2" s="174"/>
      <c r="J2" s="174"/>
    </row>
    <row r="3" spans="1:32" x14ac:dyDescent="0.25">
      <c r="A3" s="164" t="s">
        <v>65</v>
      </c>
      <c r="B3" s="164"/>
      <c r="C3" s="164"/>
      <c r="D3" s="164"/>
      <c r="E3" s="1"/>
      <c r="F3" s="1"/>
      <c r="G3" s="174" t="s">
        <v>66</v>
      </c>
      <c r="H3" s="174"/>
      <c r="I3" s="174"/>
      <c r="J3" s="174"/>
    </row>
    <row r="4" spans="1:32" ht="15.75" x14ac:dyDescent="0.25">
      <c r="B4" s="3"/>
      <c r="C4" s="3"/>
      <c r="D4" s="2"/>
      <c r="E4" s="1"/>
      <c r="F4" s="1"/>
      <c r="G4" s="174" t="s">
        <v>67</v>
      </c>
      <c r="H4" s="174"/>
      <c r="I4" s="174"/>
      <c r="J4" s="174"/>
    </row>
    <row r="5" spans="1:32" ht="15.75" x14ac:dyDescent="0.25">
      <c r="B5" s="3"/>
      <c r="C5" s="3"/>
      <c r="D5" s="2"/>
      <c r="E5" s="1"/>
      <c r="F5" s="1"/>
      <c r="G5" s="51"/>
      <c r="H5" s="164"/>
      <c r="I5" s="164"/>
      <c r="J5" s="51"/>
    </row>
    <row r="6" spans="1:32" ht="18.75" x14ac:dyDescent="0.25">
      <c r="B6" s="118" t="s">
        <v>52</v>
      </c>
      <c r="C6" s="118"/>
      <c r="D6" s="118"/>
      <c r="E6" s="118"/>
      <c r="F6" s="118"/>
      <c r="G6" s="118"/>
      <c r="H6" s="118"/>
      <c r="I6" s="118"/>
      <c r="K6" s="115" t="s">
        <v>69</v>
      </c>
      <c r="L6" s="115"/>
    </row>
    <row r="7" spans="1:32" ht="15.75" x14ac:dyDescent="0.25">
      <c r="B7" s="117"/>
      <c r="C7" s="117"/>
      <c r="D7" s="117"/>
      <c r="E7" s="117"/>
      <c r="F7" s="117"/>
      <c r="G7" s="117"/>
      <c r="H7" s="117"/>
      <c r="I7" s="117"/>
      <c r="K7" s="85"/>
      <c r="L7" s="85"/>
    </row>
    <row r="8" spans="1:32" ht="16.5" customHeight="1" thickBot="1" x14ac:dyDescent="0.3">
      <c r="K8" s="86"/>
      <c r="L8" s="86"/>
    </row>
    <row r="9" spans="1:32" ht="23.25" customHeight="1" thickTop="1" x14ac:dyDescent="0.25">
      <c r="B9" s="125" t="s">
        <v>3</v>
      </c>
      <c r="C9" s="119" t="s">
        <v>4</v>
      </c>
      <c r="D9" s="119" t="s">
        <v>5</v>
      </c>
      <c r="E9" s="127" t="s">
        <v>51</v>
      </c>
      <c r="F9" s="128"/>
      <c r="G9" s="129"/>
      <c r="H9" s="122" t="s">
        <v>6</v>
      </c>
      <c r="I9" s="123" t="s">
        <v>7</v>
      </c>
      <c r="K9" s="116" t="s">
        <v>58</v>
      </c>
      <c r="L9" s="116" t="s">
        <v>59</v>
      </c>
    </row>
    <row r="10" spans="1:32" ht="15.75" thickBot="1" x14ac:dyDescent="0.3">
      <c r="B10" s="126"/>
      <c r="C10" s="120"/>
      <c r="D10" s="121"/>
      <c r="E10" s="4" t="s">
        <v>50</v>
      </c>
      <c r="F10" s="5" t="s">
        <v>8</v>
      </c>
      <c r="G10" s="5" t="s">
        <v>9</v>
      </c>
      <c r="H10" s="120"/>
      <c r="I10" s="124"/>
      <c r="K10" s="116"/>
      <c r="L10" s="116"/>
    </row>
    <row r="11" spans="1:32" ht="16.5" thickTop="1" thickBot="1" x14ac:dyDescent="0.3">
      <c r="B11" s="175" t="s">
        <v>63</v>
      </c>
      <c r="C11" s="176"/>
      <c r="D11" s="177"/>
      <c r="E11" s="177"/>
      <c r="F11" s="177"/>
      <c r="G11" s="177"/>
      <c r="H11" s="177"/>
      <c r="I11" s="178"/>
      <c r="K11" s="87"/>
      <c r="L11" s="88"/>
    </row>
    <row r="12" spans="1:32" ht="16.5" thickTop="1" thickBot="1" x14ac:dyDescent="0.3">
      <c r="B12" s="165" t="s">
        <v>10</v>
      </c>
      <c r="C12" s="166"/>
      <c r="D12" s="166"/>
      <c r="E12" s="166"/>
      <c r="F12" s="166"/>
      <c r="G12" s="166"/>
      <c r="H12" s="166"/>
      <c r="I12" s="167"/>
      <c r="K12" s="87"/>
      <c r="L12" s="87"/>
    </row>
    <row r="13" spans="1:32" s="19" customFormat="1" ht="15.75" thickTop="1" x14ac:dyDescent="0.25">
      <c r="B13" s="6">
        <v>1</v>
      </c>
      <c r="C13" s="7" t="s">
        <v>61</v>
      </c>
      <c r="D13" s="8" t="s">
        <v>11</v>
      </c>
      <c r="E13" s="9">
        <v>1</v>
      </c>
      <c r="F13" s="10"/>
      <c r="G13" s="10" t="s">
        <v>12</v>
      </c>
      <c r="H13" s="18">
        <v>1</v>
      </c>
      <c r="I13" s="73">
        <f>E13-H13</f>
        <v>0</v>
      </c>
      <c r="K13" s="87"/>
      <c r="L13" s="87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</row>
    <row r="14" spans="1:32" s="19" customFormat="1" x14ac:dyDescent="0.25">
      <c r="B14" s="6">
        <v>2</v>
      </c>
      <c r="C14" s="13" t="s">
        <v>62</v>
      </c>
      <c r="D14" s="14" t="s">
        <v>11</v>
      </c>
      <c r="E14" s="15">
        <v>3</v>
      </c>
      <c r="F14" s="16" t="s">
        <v>13</v>
      </c>
      <c r="G14" s="16" t="s">
        <v>12</v>
      </c>
      <c r="H14" s="11">
        <v>2</v>
      </c>
      <c r="I14" s="73">
        <f t="shared" ref="I14:I18" si="0">E14-H14</f>
        <v>1</v>
      </c>
      <c r="K14" s="87"/>
      <c r="L14" s="87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</row>
    <row r="15" spans="1:32" s="19" customFormat="1" x14ac:dyDescent="0.25">
      <c r="B15" s="6">
        <v>3</v>
      </c>
      <c r="C15" s="7" t="s">
        <v>14</v>
      </c>
      <c r="D15" s="10" t="s">
        <v>11</v>
      </c>
      <c r="E15" s="9">
        <v>5</v>
      </c>
      <c r="F15" s="10"/>
      <c r="G15" s="10" t="s">
        <v>12</v>
      </c>
      <c r="H15" s="18">
        <v>5</v>
      </c>
      <c r="I15" s="73">
        <f t="shared" si="0"/>
        <v>0</v>
      </c>
      <c r="K15" s="87"/>
      <c r="L15" s="87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</row>
    <row r="16" spans="1:32" s="19" customFormat="1" x14ac:dyDescent="0.25">
      <c r="B16" s="6">
        <v>4</v>
      </c>
      <c r="C16" s="7" t="s">
        <v>14</v>
      </c>
      <c r="D16" s="10" t="s">
        <v>11</v>
      </c>
      <c r="E16" s="9">
        <v>4</v>
      </c>
      <c r="F16" s="10"/>
      <c r="G16" s="10" t="s">
        <v>19</v>
      </c>
      <c r="H16" s="18">
        <v>4</v>
      </c>
      <c r="I16" s="73">
        <f t="shared" si="0"/>
        <v>0</v>
      </c>
      <c r="K16" s="87"/>
      <c r="L16" s="90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</row>
    <row r="17" spans="2:32" s="19" customFormat="1" x14ac:dyDescent="0.25">
      <c r="B17" s="6">
        <v>5</v>
      </c>
      <c r="C17" s="7" t="s">
        <v>15</v>
      </c>
      <c r="D17" s="16" t="s">
        <v>11</v>
      </c>
      <c r="E17" s="15">
        <v>4</v>
      </c>
      <c r="F17" s="16"/>
      <c r="G17" s="10" t="s">
        <v>12</v>
      </c>
      <c r="H17" s="11">
        <v>4</v>
      </c>
      <c r="I17" s="73">
        <f t="shared" si="0"/>
        <v>0</v>
      </c>
      <c r="K17" s="87"/>
      <c r="L17" s="87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</row>
    <row r="18" spans="2:32" s="19" customFormat="1" x14ac:dyDescent="0.25">
      <c r="B18" s="6">
        <v>6</v>
      </c>
      <c r="C18" s="7" t="s">
        <v>15</v>
      </c>
      <c r="D18" s="16" t="s">
        <v>11</v>
      </c>
      <c r="E18" s="15">
        <v>3</v>
      </c>
      <c r="F18" s="16"/>
      <c r="G18" s="10" t="s">
        <v>19</v>
      </c>
      <c r="H18" s="11">
        <v>3</v>
      </c>
      <c r="I18" s="73">
        <f t="shared" si="0"/>
        <v>0</v>
      </c>
      <c r="K18" s="87"/>
      <c r="L18" s="87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</row>
    <row r="19" spans="2:32" s="19" customFormat="1" ht="15.75" thickBot="1" x14ac:dyDescent="0.3">
      <c r="B19" s="153" t="s">
        <v>16</v>
      </c>
      <c r="C19" s="154"/>
      <c r="D19" s="155"/>
      <c r="E19" s="60">
        <v>20</v>
      </c>
      <c r="F19" s="156"/>
      <c r="G19" s="157"/>
      <c r="H19" s="61">
        <f>SUM(H13:H18)</f>
        <v>19</v>
      </c>
      <c r="I19" s="112">
        <f>E19-H19</f>
        <v>1</v>
      </c>
      <c r="K19" s="87"/>
      <c r="L19" s="87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</row>
    <row r="20" spans="2:32" ht="16.5" thickTop="1" thickBot="1" x14ac:dyDescent="0.3">
      <c r="B20" s="168" t="s">
        <v>17</v>
      </c>
      <c r="C20" s="169"/>
      <c r="D20" s="169"/>
      <c r="E20" s="169"/>
      <c r="F20" s="169"/>
      <c r="G20" s="169"/>
      <c r="H20" s="169"/>
      <c r="I20" s="170"/>
      <c r="K20" s="87"/>
      <c r="L20" s="87"/>
    </row>
    <row r="21" spans="2:32" s="19" customFormat="1" ht="15.75" thickBot="1" x14ac:dyDescent="0.3">
      <c r="B21" s="102">
        <v>7</v>
      </c>
      <c r="C21" s="100" t="s">
        <v>25</v>
      </c>
      <c r="D21" s="98" t="s">
        <v>11</v>
      </c>
      <c r="E21" s="103">
        <v>2</v>
      </c>
      <c r="F21" s="98" t="s">
        <v>19</v>
      </c>
      <c r="G21" s="102" t="s">
        <v>20</v>
      </c>
      <c r="H21" s="100">
        <v>1</v>
      </c>
      <c r="I21" s="101">
        <f>E21-H21</f>
        <v>1</v>
      </c>
      <c r="K21" s="87"/>
      <c r="L21" s="87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</row>
    <row r="22" spans="2:32" s="19" customFormat="1" x14ac:dyDescent="0.25">
      <c r="B22" s="17">
        <v>8</v>
      </c>
      <c r="C22" s="18" t="s">
        <v>18</v>
      </c>
      <c r="D22" s="10" t="s">
        <v>11</v>
      </c>
      <c r="E22" s="41">
        <v>16</v>
      </c>
      <c r="F22" s="10" t="s">
        <v>19</v>
      </c>
      <c r="G22" s="10" t="s">
        <v>20</v>
      </c>
      <c r="H22" s="18">
        <v>15</v>
      </c>
      <c r="I22" s="113">
        <v>1</v>
      </c>
      <c r="K22" s="87"/>
      <c r="L22" s="87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</row>
    <row r="23" spans="2:32" s="19" customFormat="1" x14ac:dyDescent="0.25">
      <c r="B23" s="20">
        <v>9</v>
      </c>
      <c r="C23" s="11" t="s">
        <v>18</v>
      </c>
      <c r="D23" s="16" t="s">
        <v>11</v>
      </c>
      <c r="E23" s="21">
        <v>3</v>
      </c>
      <c r="F23" s="16" t="s">
        <v>19</v>
      </c>
      <c r="G23" s="16" t="s">
        <v>21</v>
      </c>
      <c r="H23" s="11">
        <v>2</v>
      </c>
      <c r="I23" s="12">
        <f t="shared" ref="I23:I39" si="1">E23-H23</f>
        <v>1</v>
      </c>
      <c r="K23" s="87"/>
      <c r="L23" s="87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</row>
    <row r="24" spans="2:32" s="19" customFormat="1" x14ac:dyDescent="0.25">
      <c r="B24" s="24">
        <v>10</v>
      </c>
      <c r="C24" s="25" t="s">
        <v>18</v>
      </c>
      <c r="D24" s="26" t="s">
        <v>11</v>
      </c>
      <c r="E24" s="95">
        <v>5</v>
      </c>
      <c r="F24" s="26" t="s">
        <v>19</v>
      </c>
      <c r="G24" s="26" t="s">
        <v>22</v>
      </c>
      <c r="H24" s="25">
        <v>4</v>
      </c>
      <c r="I24" s="69">
        <f t="shared" si="1"/>
        <v>1</v>
      </c>
      <c r="K24" s="87"/>
      <c r="L24" s="89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</row>
    <row r="25" spans="2:32" s="19" customFormat="1" ht="15.75" thickBot="1" x14ac:dyDescent="0.3">
      <c r="B25" s="49">
        <v>11</v>
      </c>
      <c r="C25" s="32" t="s">
        <v>18</v>
      </c>
      <c r="D25" s="33" t="s">
        <v>11</v>
      </c>
      <c r="E25" s="179">
        <v>1</v>
      </c>
      <c r="F25" s="33" t="s">
        <v>19</v>
      </c>
      <c r="G25" s="33" t="s">
        <v>23</v>
      </c>
      <c r="H25" s="32">
        <v>0</v>
      </c>
      <c r="I25" s="50">
        <v>1</v>
      </c>
      <c r="K25" s="87"/>
      <c r="L25" s="89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</row>
    <row r="26" spans="2:32" s="19" customFormat="1" x14ac:dyDescent="0.25">
      <c r="B26" s="27">
        <v>12</v>
      </c>
      <c r="C26" s="28" t="s">
        <v>24</v>
      </c>
      <c r="D26" s="29" t="s">
        <v>11</v>
      </c>
      <c r="E26" s="30">
        <v>3</v>
      </c>
      <c r="F26" s="29" t="s">
        <v>19</v>
      </c>
      <c r="G26" s="29" t="s">
        <v>20</v>
      </c>
      <c r="H26" s="28">
        <v>3</v>
      </c>
      <c r="I26" s="113">
        <f t="shared" si="1"/>
        <v>0</v>
      </c>
      <c r="K26" s="87"/>
      <c r="L26" s="87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</row>
    <row r="27" spans="2:32" s="19" customFormat="1" x14ac:dyDescent="0.25">
      <c r="B27" s="20">
        <v>13</v>
      </c>
      <c r="C27" s="11" t="s">
        <v>24</v>
      </c>
      <c r="D27" s="16" t="s">
        <v>11</v>
      </c>
      <c r="E27" s="23">
        <v>0</v>
      </c>
      <c r="F27" s="16" t="s">
        <v>19</v>
      </c>
      <c r="G27" s="16" t="s">
        <v>21</v>
      </c>
      <c r="H27" s="11">
        <v>0</v>
      </c>
      <c r="I27" s="12">
        <f t="shared" si="1"/>
        <v>0</v>
      </c>
      <c r="K27" s="87"/>
      <c r="L27" s="87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2:32" s="19" customFormat="1" ht="15.75" thickBot="1" x14ac:dyDescent="0.3">
      <c r="B28" s="20">
        <v>14</v>
      </c>
      <c r="C28" s="11" t="s">
        <v>24</v>
      </c>
      <c r="D28" s="16" t="s">
        <v>11</v>
      </c>
      <c r="E28" s="23">
        <v>2</v>
      </c>
      <c r="F28" s="16" t="s">
        <v>19</v>
      </c>
      <c r="G28" s="16" t="s">
        <v>22</v>
      </c>
      <c r="H28" s="11">
        <v>1</v>
      </c>
      <c r="I28" s="114">
        <f t="shared" si="1"/>
        <v>1</v>
      </c>
      <c r="K28" s="87"/>
      <c r="L28" s="87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</row>
    <row r="29" spans="2:32" s="19" customFormat="1" x14ac:dyDescent="0.25">
      <c r="B29" s="27">
        <v>15</v>
      </c>
      <c r="C29" s="28" t="s">
        <v>26</v>
      </c>
      <c r="D29" s="29" t="s">
        <v>11</v>
      </c>
      <c r="E29" s="30">
        <v>2</v>
      </c>
      <c r="F29" s="29" t="s">
        <v>19</v>
      </c>
      <c r="G29" s="31" t="s">
        <v>20</v>
      </c>
      <c r="H29" s="28">
        <v>2</v>
      </c>
      <c r="I29" s="113">
        <f t="shared" si="1"/>
        <v>0</v>
      </c>
      <c r="K29" s="87"/>
      <c r="L29" s="87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</row>
    <row r="30" spans="2:32" s="19" customFormat="1" ht="15.75" thickBot="1" x14ac:dyDescent="0.3">
      <c r="B30" s="49">
        <v>16</v>
      </c>
      <c r="C30" s="32" t="s">
        <v>26</v>
      </c>
      <c r="D30" s="33" t="s">
        <v>11</v>
      </c>
      <c r="E30" s="34">
        <v>0</v>
      </c>
      <c r="F30" s="33" t="s">
        <v>19</v>
      </c>
      <c r="G30" s="33" t="s">
        <v>21</v>
      </c>
      <c r="H30" s="32">
        <v>0</v>
      </c>
      <c r="I30" s="50">
        <f t="shared" si="1"/>
        <v>0</v>
      </c>
      <c r="K30" s="87"/>
      <c r="L30" s="87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</row>
    <row r="31" spans="2:32" s="19" customFormat="1" x14ac:dyDescent="0.25">
      <c r="B31" s="17">
        <v>17</v>
      </c>
      <c r="C31" s="35" t="s">
        <v>27</v>
      </c>
      <c r="D31" s="10" t="s">
        <v>11</v>
      </c>
      <c r="E31" s="22">
        <v>61</v>
      </c>
      <c r="F31" s="10" t="s">
        <v>19</v>
      </c>
      <c r="G31" s="10" t="s">
        <v>20</v>
      </c>
      <c r="H31" s="18">
        <v>55</v>
      </c>
      <c r="I31" s="113">
        <f t="shared" si="1"/>
        <v>6</v>
      </c>
      <c r="K31" s="90"/>
      <c r="L31" s="87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2:32" s="19" customFormat="1" x14ac:dyDescent="0.25">
      <c r="B32" s="20">
        <v>18</v>
      </c>
      <c r="C32" s="36" t="s">
        <v>27</v>
      </c>
      <c r="D32" s="16" t="s">
        <v>11</v>
      </c>
      <c r="E32" s="23">
        <v>43</v>
      </c>
      <c r="F32" s="16" t="s">
        <v>19</v>
      </c>
      <c r="G32" s="16" t="s">
        <v>21</v>
      </c>
      <c r="H32" s="11">
        <v>39</v>
      </c>
      <c r="I32" s="12">
        <f t="shared" si="1"/>
        <v>4</v>
      </c>
      <c r="K32" s="87"/>
      <c r="L32" s="87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2:32" s="19" customFormat="1" x14ac:dyDescent="0.25">
      <c r="B33" s="20">
        <v>19</v>
      </c>
      <c r="C33" s="36" t="s">
        <v>27</v>
      </c>
      <c r="D33" s="16" t="s">
        <v>11</v>
      </c>
      <c r="E33" s="23">
        <v>60</v>
      </c>
      <c r="F33" s="16" t="s">
        <v>19</v>
      </c>
      <c r="G33" s="16" t="s">
        <v>22</v>
      </c>
      <c r="H33" s="37">
        <v>50</v>
      </c>
      <c r="I33" s="12">
        <f t="shared" si="1"/>
        <v>10</v>
      </c>
      <c r="K33" s="87"/>
      <c r="L33" s="87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</row>
    <row r="34" spans="2:32" s="19" customFormat="1" ht="15.75" thickBot="1" x14ac:dyDescent="0.3">
      <c r="B34" s="24">
        <v>20</v>
      </c>
      <c r="C34" s="25" t="s">
        <v>27</v>
      </c>
      <c r="D34" s="26" t="s">
        <v>11</v>
      </c>
      <c r="E34" s="95">
        <v>1</v>
      </c>
      <c r="F34" s="26" t="s">
        <v>19</v>
      </c>
      <c r="G34" s="26" t="s">
        <v>23</v>
      </c>
      <c r="H34" s="25">
        <v>0</v>
      </c>
      <c r="I34" s="114">
        <f t="shared" si="1"/>
        <v>1</v>
      </c>
      <c r="K34" s="87"/>
      <c r="L34" s="87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</row>
    <row r="35" spans="2:32" s="19" customFormat="1" ht="15.75" thickBot="1" x14ac:dyDescent="0.3">
      <c r="B35" s="96">
        <v>21</v>
      </c>
      <c r="C35" s="97" t="s">
        <v>28</v>
      </c>
      <c r="D35" s="98" t="s">
        <v>29</v>
      </c>
      <c r="E35" s="99">
        <v>2</v>
      </c>
      <c r="F35" s="98" t="s">
        <v>30</v>
      </c>
      <c r="G35" s="98" t="s">
        <v>20</v>
      </c>
      <c r="H35" s="100">
        <v>2</v>
      </c>
      <c r="I35" s="101">
        <f t="shared" si="1"/>
        <v>0</v>
      </c>
      <c r="K35" s="87"/>
      <c r="L35" s="91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</row>
    <row r="36" spans="2:32" s="19" customFormat="1" x14ac:dyDescent="0.25">
      <c r="B36" s="17">
        <v>22</v>
      </c>
      <c r="C36" s="35" t="s">
        <v>27</v>
      </c>
      <c r="D36" s="10" t="s">
        <v>29</v>
      </c>
      <c r="E36" s="41">
        <v>59</v>
      </c>
      <c r="F36" s="10" t="s">
        <v>30</v>
      </c>
      <c r="G36" s="10" t="s">
        <v>20</v>
      </c>
      <c r="H36" s="18">
        <v>56</v>
      </c>
      <c r="I36" s="113">
        <f t="shared" si="1"/>
        <v>3</v>
      </c>
      <c r="K36" s="90"/>
      <c r="L36" s="87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</row>
    <row r="37" spans="2:32" s="19" customFormat="1" x14ac:dyDescent="0.25">
      <c r="B37" s="20">
        <v>23</v>
      </c>
      <c r="C37" s="36" t="s">
        <v>27</v>
      </c>
      <c r="D37" s="16" t="s">
        <v>29</v>
      </c>
      <c r="E37" s="21">
        <v>13</v>
      </c>
      <c r="F37" s="16" t="s">
        <v>30</v>
      </c>
      <c r="G37" s="16" t="s">
        <v>21</v>
      </c>
      <c r="H37" s="11">
        <v>13</v>
      </c>
      <c r="I37" s="12">
        <f t="shared" si="1"/>
        <v>0</v>
      </c>
      <c r="K37" s="90"/>
      <c r="L37" s="87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</row>
    <row r="38" spans="2:32" s="19" customFormat="1" x14ac:dyDescent="0.25">
      <c r="B38" s="20">
        <v>24</v>
      </c>
      <c r="C38" s="36" t="s">
        <v>27</v>
      </c>
      <c r="D38" s="16" t="s">
        <v>29</v>
      </c>
      <c r="E38" s="23">
        <v>22</v>
      </c>
      <c r="F38" s="16" t="s">
        <v>30</v>
      </c>
      <c r="G38" s="16" t="s">
        <v>22</v>
      </c>
      <c r="H38" s="11">
        <v>17</v>
      </c>
      <c r="I38" s="12">
        <f t="shared" si="1"/>
        <v>5</v>
      </c>
      <c r="K38" s="94"/>
      <c r="L38" s="87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</row>
    <row r="39" spans="2:32" s="19" customFormat="1" x14ac:dyDescent="0.25">
      <c r="B39" s="20">
        <v>25</v>
      </c>
      <c r="C39" s="36" t="s">
        <v>27</v>
      </c>
      <c r="D39" s="16" t="s">
        <v>29</v>
      </c>
      <c r="E39" s="23">
        <v>2</v>
      </c>
      <c r="F39" s="16" t="s">
        <v>30</v>
      </c>
      <c r="G39" s="16" t="s">
        <v>23</v>
      </c>
      <c r="H39" s="11">
        <v>0</v>
      </c>
      <c r="I39" s="12">
        <f t="shared" si="1"/>
        <v>2</v>
      </c>
      <c r="K39" s="92"/>
      <c r="L39" s="87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</row>
    <row r="40" spans="2:32" x14ac:dyDescent="0.25">
      <c r="B40" s="171" t="s">
        <v>31</v>
      </c>
      <c r="C40" s="172"/>
      <c r="D40" s="173"/>
      <c r="E40" s="63">
        <v>297</v>
      </c>
      <c r="F40" s="131" t="s">
        <v>2</v>
      </c>
      <c r="G40" s="132"/>
      <c r="H40" s="64">
        <f>SUM(H21:H39)</f>
        <v>260</v>
      </c>
      <c r="I40" s="104">
        <f>SUM(I21:I39)</f>
        <v>37</v>
      </c>
      <c r="K40" s="87"/>
      <c r="L40" s="87"/>
    </row>
    <row r="41" spans="2:32" ht="15.75" thickBot="1" x14ac:dyDescent="0.3">
      <c r="B41" s="135" t="s">
        <v>32</v>
      </c>
      <c r="C41" s="136"/>
      <c r="D41" s="137"/>
      <c r="E41" s="42">
        <f>E19+E40</f>
        <v>317</v>
      </c>
      <c r="F41" s="133"/>
      <c r="G41" s="134"/>
      <c r="H41" s="43">
        <f>H19+H40</f>
        <v>279</v>
      </c>
      <c r="I41" s="44">
        <f>I19+I40</f>
        <v>38</v>
      </c>
      <c r="K41" s="87"/>
      <c r="L41" s="87"/>
    </row>
    <row r="42" spans="2:32" ht="16.5" thickTop="1" thickBot="1" x14ac:dyDescent="0.3">
      <c r="B42" s="138" t="s">
        <v>55</v>
      </c>
      <c r="C42" s="139"/>
      <c r="D42" s="139"/>
      <c r="E42" s="139"/>
      <c r="F42" s="140"/>
      <c r="G42" s="75" t="s">
        <v>9</v>
      </c>
      <c r="H42" s="76"/>
      <c r="I42" s="77"/>
      <c r="K42" s="87"/>
      <c r="L42" s="87"/>
    </row>
    <row r="43" spans="2:32" s="19" customFormat="1" ht="15.75" thickTop="1" x14ac:dyDescent="0.25">
      <c r="B43" s="38">
        <v>26</v>
      </c>
      <c r="C43" s="39" t="s">
        <v>14</v>
      </c>
      <c r="D43" s="40" t="s">
        <v>11</v>
      </c>
      <c r="E43" s="52">
        <v>1</v>
      </c>
      <c r="F43" s="68"/>
      <c r="G43" s="40" t="s">
        <v>12</v>
      </c>
      <c r="H43" s="39">
        <v>1</v>
      </c>
      <c r="I43" s="69">
        <f>E43-H43</f>
        <v>0</v>
      </c>
      <c r="K43" s="87"/>
      <c r="L43" s="87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2:32" s="19" customFormat="1" ht="15.75" thickBot="1" x14ac:dyDescent="0.3">
      <c r="B44" s="153" t="s">
        <v>54</v>
      </c>
      <c r="C44" s="154"/>
      <c r="D44" s="155"/>
      <c r="E44" s="60">
        <f>E43</f>
        <v>1</v>
      </c>
      <c r="F44" s="156"/>
      <c r="G44" s="157"/>
      <c r="H44" s="61">
        <f>H43</f>
        <v>1</v>
      </c>
      <c r="I44" s="62">
        <f>E44-H44</f>
        <v>0</v>
      </c>
      <c r="K44" s="87"/>
      <c r="L44" s="87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2:32" s="19" customFormat="1" ht="16.5" thickTop="1" thickBot="1" x14ac:dyDescent="0.3">
      <c r="B45" s="141" t="s">
        <v>56</v>
      </c>
      <c r="C45" s="142"/>
      <c r="D45" s="142"/>
      <c r="E45" s="142"/>
      <c r="F45" s="142"/>
      <c r="G45" s="105" t="s">
        <v>33</v>
      </c>
      <c r="H45" s="106"/>
      <c r="I45" s="107"/>
      <c r="K45" s="87"/>
      <c r="L45" s="87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2:32" s="19" customFormat="1" ht="15.75" thickTop="1" x14ac:dyDescent="0.25">
      <c r="B46" s="17">
        <v>27</v>
      </c>
      <c r="C46" s="74" t="s">
        <v>34</v>
      </c>
      <c r="D46" s="10" t="s">
        <v>11</v>
      </c>
      <c r="E46" s="9">
        <v>1</v>
      </c>
      <c r="F46" s="10"/>
      <c r="G46" s="10" t="s">
        <v>35</v>
      </c>
      <c r="H46" s="18">
        <v>1</v>
      </c>
      <c r="I46" s="73">
        <f t="shared" ref="I46:I50" si="2">E46-H46</f>
        <v>0</v>
      </c>
      <c r="K46" s="87"/>
      <c r="L46" s="87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</row>
    <row r="47" spans="2:32" s="19" customFormat="1" x14ac:dyDescent="0.25">
      <c r="B47" s="17">
        <v>28</v>
      </c>
      <c r="C47" s="54" t="s">
        <v>28</v>
      </c>
      <c r="D47" s="16" t="s">
        <v>29</v>
      </c>
      <c r="E47" s="15">
        <v>2</v>
      </c>
      <c r="F47" s="16"/>
      <c r="G47" s="16" t="s">
        <v>36</v>
      </c>
      <c r="H47" s="11">
        <v>2</v>
      </c>
      <c r="I47" s="12">
        <f t="shared" si="2"/>
        <v>0</v>
      </c>
      <c r="K47" s="87"/>
      <c r="L47" s="87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</row>
    <row r="48" spans="2:32" s="19" customFormat="1" x14ac:dyDescent="0.25">
      <c r="B48" s="17">
        <v>29</v>
      </c>
      <c r="C48" s="54" t="s">
        <v>37</v>
      </c>
      <c r="D48" s="16" t="s">
        <v>29</v>
      </c>
      <c r="E48" s="15">
        <v>1</v>
      </c>
      <c r="F48" s="16"/>
      <c r="G48" s="16" t="s">
        <v>36</v>
      </c>
      <c r="H48" s="11">
        <v>1</v>
      </c>
      <c r="I48" s="12">
        <f t="shared" si="2"/>
        <v>0</v>
      </c>
      <c r="K48" s="87"/>
      <c r="L48" s="87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s="19" customFormat="1" x14ac:dyDescent="0.25">
      <c r="B49" s="17">
        <v>30</v>
      </c>
      <c r="C49" s="54" t="s">
        <v>38</v>
      </c>
      <c r="D49" s="16" t="s">
        <v>29</v>
      </c>
      <c r="E49" s="15">
        <v>1</v>
      </c>
      <c r="F49" s="16"/>
      <c r="G49" s="45"/>
      <c r="H49" s="11">
        <v>1</v>
      </c>
      <c r="I49" s="12">
        <f t="shared" si="2"/>
        <v>0</v>
      </c>
      <c r="K49" s="87"/>
      <c r="L49" s="87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</row>
    <row r="50" spans="1:32" s="19" customFormat="1" x14ac:dyDescent="0.25">
      <c r="B50" s="17">
        <v>31</v>
      </c>
      <c r="C50" s="55" t="s">
        <v>39</v>
      </c>
      <c r="D50" s="40" t="s">
        <v>40</v>
      </c>
      <c r="E50" s="52">
        <v>32</v>
      </c>
      <c r="F50" s="40"/>
      <c r="G50" s="53"/>
      <c r="H50" s="39">
        <v>29</v>
      </c>
      <c r="I50" s="12">
        <f t="shared" si="2"/>
        <v>3</v>
      </c>
      <c r="K50" s="87"/>
      <c r="L50" s="87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</row>
    <row r="51" spans="1:32" s="19" customFormat="1" x14ac:dyDescent="0.25">
      <c r="B51" s="17">
        <v>32</v>
      </c>
      <c r="C51" s="54" t="s">
        <v>41</v>
      </c>
      <c r="D51" s="16" t="s">
        <v>42</v>
      </c>
      <c r="E51" s="15">
        <v>1</v>
      </c>
      <c r="F51" s="16"/>
      <c r="G51" s="16" t="s">
        <v>19</v>
      </c>
      <c r="H51" s="11">
        <v>0</v>
      </c>
      <c r="I51" s="12">
        <f>E51-H51</f>
        <v>1</v>
      </c>
      <c r="K51" s="87"/>
      <c r="L51" s="87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</row>
    <row r="52" spans="1:32" s="19" customFormat="1" x14ac:dyDescent="0.25">
      <c r="B52" s="17">
        <v>33</v>
      </c>
      <c r="C52" s="56" t="s">
        <v>43</v>
      </c>
      <c r="D52" s="26" t="s">
        <v>42</v>
      </c>
      <c r="E52" s="15">
        <v>2</v>
      </c>
      <c r="F52" s="16"/>
      <c r="G52" s="45"/>
      <c r="H52" s="11">
        <v>2</v>
      </c>
      <c r="I52" s="12">
        <f>E52-H52</f>
        <v>0</v>
      </c>
      <c r="K52" s="87"/>
      <c r="L52" s="87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</row>
    <row r="53" spans="1:32" s="19" customFormat="1" x14ac:dyDescent="0.25">
      <c r="B53" s="70" t="s">
        <v>57</v>
      </c>
      <c r="C53" s="71"/>
      <c r="D53" s="72"/>
      <c r="E53" s="57">
        <f>SUM(E46:E52)</f>
        <v>40</v>
      </c>
      <c r="F53" s="131"/>
      <c r="G53" s="132"/>
      <c r="H53" s="58">
        <f>SUM(H46:H52)</f>
        <v>36</v>
      </c>
      <c r="I53" s="59">
        <f>E53-H53</f>
        <v>4</v>
      </c>
      <c r="K53" s="93"/>
      <c r="L53" s="9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</row>
    <row r="54" spans="1:32" s="19" customFormat="1" ht="15.75" thickBot="1" x14ac:dyDescent="0.3">
      <c r="B54" s="143" t="s">
        <v>44</v>
      </c>
      <c r="C54" s="144"/>
      <c r="D54" s="145"/>
      <c r="E54" s="108">
        <f>SUM(E44,E53)</f>
        <v>41</v>
      </c>
      <c r="F54" s="149"/>
      <c r="G54" s="150"/>
      <c r="H54" s="109">
        <f>SUM(H44,H53)</f>
        <v>37</v>
      </c>
      <c r="I54" s="110">
        <f>I44+I53</f>
        <v>4</v>
      </c>
      <c r="K54" s="111"/>
      <c r="L54" s="111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 ht="17.25" thickTop="1" thickBot="1" x14ac:dyDescent="0.3">
      <c r="A55" s="46"/>
      <c r="B55" s="146" t="s">
        <v>53</v>
      </c>
      <c r="C55" s="147"/>
      <c r="D55" s="148"/>
      <c r="E55" s="65">
        <f>E41+E54</f>
        <v>358</v>
      </c>
      <c r="F55" s="151"/>
      <c r="G55" s="152"/>
      <c r="H55" s="66">
        <f>H41+H54</f>
        <v>316</v>
      </c>
      <c r="I55" s="67">
        <f>I41+I54</f>
        <v>42</v>
      </c>
    </row>
    <row r="56" spans="1:32" ht="8.25" customHeight="1" thickTop="1" x14ac:dyDescent="0.25">
      <c r="B56" s="47"/>
      <c r="C56" s="47"/>
      <c r="D56" s="48"/>
      <c r="E56" s="48"/>
      <c r="F56" s="48"/>
      <c r="G56" s="48"/>
      <c r="H56" s="47"/>
      <c r="I56" s="47"/>
    </row>
    <row r="57" spans="1:32" ht="15.75" x14ac:dyDescent="0.25">
      <c r="B57" s="158" t="s">
        <v>49</v>
      </c>
      <c r="C57" s="159"/>
      <c r="D57" s="81">
        <v>358</v>
      </c>
      <c r="E57" s="48"/>
      <c r="F57" s="48"/>
      <c r="G57" s="48"/>
      <c r="H57" s="47"/>
      <c r="I57" s="47"/>
    </row>
    <row r="58" spans="1:32" x14ac:dyDescent="0.25">
      <c r="B58" s="162" t="s">
        <v>45</v>
      </c>
      <c r="C58" s="163"/>
      <c r="D58" s="78">
        <v>317</v>
      </c>
      <c r="E58" s="48"/>
      <c r="F58" s="48"/>
      <c r="G58" s="48"/>
      <c r="H58" s="47"/>
      <c r="I58" s="47"/>
    </row>
    <row r="59" spans="1:32" x14ac:dyDescent="0.25">
      <c r="B59" s="160" t="s">
        <v>46</v>
      </c>
      <c r="C59" s="161"/>
      <c r="D59" s="79">
        <v>20</v>
      </c>
      <c r="E59" s="48"/>
      <c r="F59" s="48"/>
      <c r="G59" s="48"/>
      <c r="H59" s="47"/>
      <c r="I59" s="47"/>
    </row>
    <row r="60" spans="1:32" x14ac:dyDescent="0.25">
      <c r="B60" s="160" t="s">
        <v>47</v>
      </c>
      <c r="C60" s="161"/>
      <c r="D60" s="80">
        <v>297</v>
      </c>
      <c r="E60" s="48"/>
      <c r="F60" s="48"/>
      <c r="G60" s="48"/>
      <c r="H60" s="47"/>
      <c r="I60" s="47"/>
    </row>
    <row r="61" spans="1:32" x14ac:dyDescent="0.25">
      <c r="B61" s="162" t="s">
        <v>48</v>
      </c>
      <c r="C61" s="163"/>
      <c r="D61" s="78">
        <v>41</v>
      </c>
      <c r="E61" s="48"/>
      <c r="F61" s="48"/>
      <c r="G61" s="48"/>
      <c r="H61" s="47"/>
      <c r="I61" s="47"/>
    </row>
    <row r="62" spans="1:32" x14ac:dyDescent="0.25">
      <c r="B62" s="160" t="s">
        <v>46</v>
      </c>
      <c r="C62" s="161"/>
      <c r="D62" s="79">
        <f>E43</f>
        <v>1</v>
      </c>
      <c r="E62" s="48"/>
      <c r="F62" s="48"/>
      <c r="G62" s="48"/>
      <c r="H62" s="47"/>
      <c r="I62" s="47"/>
    </row>
    <row r="63" spans="1:32" x14ac:dyDescent="0.25">
      <c r="B63" s="160" t="s">
        <v>47</v>
      </c>
      <c r="C63" s="161"/>
      <c r="D63" s="79">
        <v>40</v>
      </c>
      <c r="E63" s="48"/>
      <c r="F63" s="48"/>
      <c r="G63" s="48"/>
      <c r="H63" s="47"/>
      <c r="I63" s="47"/>
    </row>
    <row r="64" spans="1:32" ht="7.5" customHeight="1" x14ac:dyDescent="0.25">
      <c r="B64" s="47"/>
      <c r="C64" s="47"/>
      <c r="D64" s="48"/>
      <c r="E64" s="48"/>
      <c r="F64" s="48"/>
      <c r="G64" s="48"/>
      <c r="H64" s="47"/>
      <c r="I64" s="47"/>
    </row>
    <row r="65" spans="1:10" x14ac:dyDescent="0.25">
      <c r="A65" s="130" t="s">
        <v>68</v>
      </c>
      <c r="B65" s="130"/>
      <c r="C65" s="130"/>
      <c r="D65" s="130"/>
      <c r="E65" s="130"/>
      <c r="F65" s="130"/>
      <c r="G65" s="130"/>
      <c r="H65" s="130"/>
      <c r="I65" s="130"/>
      <c r="J65" s="130"/>
    </row>
    <row r="66" spans="1:10" x14ac:dyDescent="0.25">
      <c r="A66" s="130" t="s">
        <v>64</v>
      </c>
      <c r="B66" s="130"/>
      <c r="C66" s="130"/>
      <c r="D66" s="130"/>
      <c r="E66" s="130"/>
      <c r="F66" s="130"/>
      <c r="G66" s="130"/>
      <c r="H66" s="130"/>
      <c r="I66" s="130"/>
      <c r="J66" s="130"/>
    </row>
  </sheetData>
  <mergeCells count="42">
    <mergeCell ref="A1:F1"/>
    <mergeCell ref="A3:D3"/>
    <mergeCell ref="B59:C59"/>
    <mergeCell ref="B60:C60"/>
    <mergeCell ref="B12:I12"/>
    <mergeCell ref="B19:D19"/>
    <mergeCell ref="F19:G19"/>
    <mergeCell ref="B20:I20"/>
    <mergeCell ref="B40:D40"/>
    <mergeCell ref="G2:J2"/>
    <mergeCell ref="G3:J3"/>
    <mergeCell ref="G4:J4"/>
    <mergeCell ref="H5:I5"/>
    <mergeCell ref="A2:F2"/>
    <mergeCell ref="B11:I11"/>
    <mergeCell ref="A65:J65"/>
    <mergeCell ref="A66:J66"/>
    <mergeCell ref="F40:G41"/>
    <mergeCell ref="B41:D41"/>
    <mergeCell ref="B42:F42"/>
    <mergeCell ref="B45:F45"/>
    <mergeCell ref="B54:D54"/>
    <mergeCell ref="B55:D55"/>
    <mergeCell ref="F53:G55"/>
    <mergeCell ref="B44:D44"/>
    <mergeCell ref="F44:G44"/>
    <mergeCell ref="B57:C57"/>
    <mergeCell ref="B63:C63"/>
    <mergeCell ref="B61:C61"/>
    <mergeCell ref="B62:C62"/>
    <mergeCell ref="B58:C58"/>
    <mergeCell ref="K6:L6"/>
    <mergeCell ref="K9:K10"/>
    <mergeCell ref="L9:L10"/>
    <mergeCell ref="B7:I7"/>
    <mergeCell ref="B6:I6"/>
    <mergeCell ref="C9:C10"/>
    <mergeCell ref="D9:D10"/>
    <mergeCell ref="H9:H10"/>
    <mergeCell ref="I9:I10"/>
    <mergeCell ref="B9:B10"/>
    <mergeCell ref="E9:G9"/>
  </mergeCells>
  <printOptions horizontalCentered="1" verticalCentered="1"/>
  <pageMargins left="0.51181102362204722" right="0.51181102362204722" top="0.15748031496062992" bottom="0.15748031496062992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2022-12-30T05:00:57Z</dcterms:modified>
</cp:coreProperties>
</file>