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20" windowWidth="15180" windowHeight="7260"/>
  </bookViews>
  <sheets>
    <sheet name="07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J46" i="3" l="1"/>
  <c r="K32" i="3" l="1"/>
  <c r="K31" i="3"/>
  <c r="K23" i="3" l="1"/>
  <c r="K52" i="3" l="1"/>
  <c r="K53" i="3"/>
  <c r="K55" i="3"/>
  <c r="K56" i="3"/>
  <c r="K57" i="3"/>
  <c r="K49" i="3"/>
  <c r="K35" i="3"/>
  <c r="K16" i="3" l="1"/>
  <c r="K17" i="3"/>
  <c r="K18" i="3"/>
  <c r="K15" i="3"/>
  <c r="J61" i="3" l="1"/>
  <c r="K61" i="3" s="1"/>
  <c r="D71" i="3" l="1"/>
  <c r="D68" i="3"/>
  <c r="K44" i="3" l="1"/>
  <c r="K45" i="3" l="1"/>
  <c r="K26" i="3"/>
  <c r="K27" i="3"/>
  <c r="K28" i="3"/>
  <c r="K34" i="3"/>
  <c r="K36" i="3"/>
  <c r="K37" i="3"/>
  <c r="K24" i="3"/>
  <c r="K22" i="3"/>
  <c r="J19" i="3" l="1"/>
  <c r="K43" i="3" l="1"/>
  <c r="J47" i="3" l="1"/>
  <c r="J62" i="3" l="1"/>
  <c r="D69" i="3"/>
  <c r="I61" i="3"/>
  <c r="H61" i="3"/>
  <c r="K60" i="3"/>
  <c r="K59" i="3"/>
  <c r="K51" i="3"/>
  <c r="H46" i="3"/>
  <c r="I45" i="3"/>
  <c r="I44" i="3"/>
  <c r="I43" i="3"/>
  <c r="I42" i="3"/>
  <c r="K41" i="3"/>
  <c r="I41" i="3"/>
  <c r="K40" i="3"/>
  <c r="I40" i="3"/>
  <c r="K39" i="3"/>
  <c r="I39" i="3"/>
  <c r="K38" i="3"/>
  <c r="I38" i="3"/>
  <c r="I36" i="3"/>
  <c r="I35" i="3"/>
  <c r="I34" i="3"/>
  <c r="I33" i="3"/>
  <c r="I28" i="3"/>
  <c r="I27" i="3"/>
  <c r="I26" i="3"/>
  <c r="I25" i="3"/>
  <c r="I24" i="3"/>
  <c r="I23" i="3"/>
  <c r="I22" i="3"/>
  <c r="I21" i="3"/>
  <c r="K30" i="3"/>
  <c r="K29" i="3"/>
  <c r="H19" i="3"/>
  <c r="E19" i="3"/>
  <c r="I18" i="3"/>
  <c r="I17" i="3"/>
  <c r="I16" i="3"/>
  <c r="I15" i="3"/>
  <c r="D67" i="3" l="1"/>
  <c r="E47" i="3"/>
  <c r="K19" i="3"/>
  <c r="I46" i="3"/>
  <c r="I19" i="3"/>
  <c r="E62" i="3" l="1"/>
  <c r="D66" i="3"/>
  <c r="K47" i="3"/>
  <c r="K62" i="3" s="1"/>
</calcChain>
</file>

<file path=xl/sharedStrings.xml><?xml version="1.0" encoding="utf-8"?>
<sst xmlns="http://schemas.openxmlformats.org/spreadsheetml/2006/main" count="184" uniqueCount="72">
  <si>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</si>
  <si>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</si>
  <si>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</si>
  <si>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</si>
  <si>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</si>
  <si>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</si>
  <si>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</si>
  <si>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</si>
  <si>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</si>
  <si>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</si>
  <si>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</si>
  <si>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</si>
  <si>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</si>
  <si>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</si>
  <si>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</si>
  <si>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</si>
  <si>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</si>
  <si>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</si>
  <si>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</si>
  <si>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</si>
  <si>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</si>
  <si>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</si>
  <si>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</si>
  <si>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</si>
  <si>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</si>
  <si>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</si>
  <si>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</si>
  <si>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</si>
  <si>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</si>
  <si>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</si>
  <si>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</si>
  <si>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</si>
  <si>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</si>
  <si>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</si>
  <si>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</si>
  <si>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</si>
  <si>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</si>
  <si>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</si>
  <si>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</si>
  <si>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</si>
  <si>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</si>
  <si>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</si>
  <si>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</si>
  <si>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</si>
  <si>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</si>
  <si>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</si>
  <si>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</si>
  <si>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</si>
  <si>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</si>
  <si>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</si>
  <si>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</si>
  <si>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</si>
  <si>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</si>
  <si>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</si>
  <si>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</si>
  <si>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</si>
  <si>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</si>
  <si>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</si>
  <si>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</si>
  <si>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</si>
  <si>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</si>
  <si>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</si>
  <si>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</si>
  <si>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</si>
  <si>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</si>
  <si>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Agent de securitate (guard)</t>
  </si>
  <si>
    <t>G/M</t>
  </si>
  <si>
    <t>Consilier achizitii publice</t>
  </si>
  <si>
    <t>Director executiv,</t>
  </si>
  <si>
    <t xml:space="preserve"> PRIMAR,</t>
  </si>
  <si>
    <t>NICOLAE ROBU</t>
  </si>
  <si>
    <t>Anexa la H.C.L. Nr. .............. din 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</si>
</sst>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0"/>
      <color rgb="FF1414AC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0" fillId="0" borderId="0" xfId="0" applyFont="1" applyAlignment="1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6" borderId="4" xfId="0" applyNumberFormat="1" applyFont="1" applyFill="1" applyBorder="1" applyAlignment="1">
      <alignment horizontal="center"/>
    </xf>
    <xf numFmtId="0" fontId="8" fillId="6" borderId="4" xfId="0" applyNumberFormat="1" applyFont="1" applyFill="1" applyBorder="1" applyAlignment="1"/>
    <xf numFmtId="0" fontId="7" fillId="6" borderId="4" xfId="0" applyNumberFormat="1" applyFont="1" applyFill="1" applyBorder="1" applyAlignment="1"/>
    <xf numFmtId="3" fontId="16" fillId="4" borderId="12" xfId="0" applyNumberFormat="1" applyFont="1" applyFill="1" applyBorder="1" applyAlignment="1">
      <alignment horizontal="center" vertical="center"/>
    </xf>
    <xf numFmtId="3" fontId="12" fillId="4" borderId="12" xfId="0" applyNumberFormat="1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right" vertical="center"/>
    </xf>
    <xf numFmtId="0" fontId="16" fillId="4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6" fillId="4" borderId="32" xfId="0" applyNumberFormat="1" applyFont="1" applyFill="1" applyBorder="1" applyAlignment="1">
      <alignment horizontal="right" vertical="center"/>
    </xf>
    <xf numFmtId="0" fontId="7" fillId="6" borderId="40" xfId="0" applyNumberFormat="1" applyFont="1" applyFill="1" applyBorder="1" applyAlignment="1"/>
    <xf numFmtId="3" fontId="16" fillId="4" borderId="32" xfId="0" applyNumberFormat="1" applyFont="1" applyFill="1" applyBorder="1"/>
    <xf numFmtId="3" fontId="2" fillId="0" borderId="55" xfId="0" applyNumberFormat="1" applyFont="1" applyBorder="1" applyAlignment="1">
      <alignment horizontal="center" vertical="center"/>
    </xf>
    <xf numFmtId="0" fontId="15" fillId="0" borderId="58" xfId="0" applyFont="1" applyBorder="1"/>
    <xf numFmtId="3" fontId="13" fillId="0" borderId="59" xfId="0" applyNumberFormat="1" applyFont="1" applyBorder="1" applyAlignment="1">
      <alignment horizontal="center" vertical="center"/>
    </xf>
    <xf numFmtId="0" fontId="2" fillId="4" borderId="39" xfId="0" applyFont="1" applyFill="1" applyBorder="1"/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4" borderId="38" xfId="0" applyNumberFormat="1" applyFont="1" applyFill="1" applyBorder="1" applyAlignment="1">
      <alignment horizontal="center" vertical="center"/>
    </xf>
    <xf numFmtId="0" fontId="1" fillId="0" borderId="62" xfId="0" applyFont="1" applyBorder="1"/>
    <xf numFmtId="0" fontId="1" fillId="0" borderId="6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5" xfId="0" applyNumberFormat="1" applyFont="1" applyBorder="1" applyAlignment="1">
      <alignment horizontal="right" vertical="center"/>
    </xf>
    <xf numFmtId="3" fontId="2" fillId="0" borderId="57" xfId="0" applyNumberFormat="1" applyFont="1" applyBorder="1" applyAlignment="1">
      <alignment horizontal="right" vertical="center"/>
    </xf>
    <xf numFmtId="0" fontId="25" fillId="2" borderId="38" xfId="0" applyFont="1" applyFill="1" applyBorder="1"/>
    <xf numFmtId="0" fontId="1" fillId="2" borderId="64" xfId="0" applyFont="1" applyFill="1" applyBorder="1" applyAlignment="1">
      <alignment horizontal="center"/>
    </xf>
    <xf numFmtId="0" fontId="1" fillId="2" borderId="65" xfId="0" applyFont="1" applyFill="1" applyBorder="1" applyAlignment="1"/>
    <xf numFmtId="0" fontId="1" fillId="2" borderId="6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center"/>
    </xf>
    <xf numFmtId="0" fontId="9" fillId="2" borderId="65" xfId="0" applyFont="1" applyFill="1" applyBorder="1" applyAlignment="1"/>
    <xf numFmtId="0" fontId="1" fillId="2" borderId="66" xfId="0" applyFont="1" applyFill="1" applyBorder="1" applyAlignment="1"/>
    <xf numFmtId="0" fontId="1" fillId="2" borderId="67" xfId="0" applyFont="1" applyFill="1" applyBorder="1" applyAlignment="1"/>
    <xf numFmtId="0" fontId="1" fillId="2" borderId="6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/>
    </xf>
    <xf numFmtId="0" fontId="9" fillId="2" borderId="67" xfId="0" applyFont="1" applyFill="1" applyBorder="1" applyAlignment="1"/>
    <xf numFmtId="0" fontId="1" fillId="2" borderId="65" xfId="0" applyFont="1" applyFill="1" applyBorder="1"/>
    <xf numFmtId="0" fontId="1" fillId="2" borderId="67" xfId="0" applyFont="1" applyFill="1" applyBorder="1" applyAlignment="1">
      <alignment horizontal="center"/>
    </xf>
    <xf numFmtId="0" fontId="1" fillId="2" borderId="67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" fillId="2" borderId="42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/>
    <xf numFmtId="0" fontId="8" fillId="2" borderId="6" xfId="0" applyNumberFormat="1" applyFont="1" applyFill="1" applyBorder="1" applyAlignment="1"/>
    <xf numFmtId="0" fontId="1" fillId="2" borderId="43" xfId="0" applyNumberFormat="1" applyFont="1" applyFill="1" applyBorder="1" applyAlignment="1"/>
    <xf numFmtId="0" fontId="17" fillId="2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32" xfId="0" applyFont="1" applyFill="1" applyBorder="1"/>
    <xf numFmtId="3" fontId="12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2" fillId="0" borderId="38" xfId="0" applyNumberFormat="1" applyFont="1" applyFill="1" applyBorder="1" applyAlignment="1">
      <alignment horizontal="right" vertical="center"/>
    </xf>
    <xf numFmtId="0" fontId="7" fillId="6" borderId="35" xfId="0" applyFont="1" applyFill="1" applyBorder="1" applyAlignment="1">
      <alignment horizontal="left"/>
    </xf>
    <xf numFmtId="0" fontId="7" fillId="6" borderId="16" xfId="0" applyFont="1" applyFill="1" applyBorder="1" applyAlignment="1">
      <alignment horizontal="left"/>
    </xf>
    <xf numFmtId="0" fontId="7" fillId="6" borderId="36" xfId="0" applyFont="1" applyFill="1" applyBorder="1" applyAlignment="1">
      <alignment horizontal="left"/>
    </xf>
    <xf numFmtId="0" fontId="7" fillId="6" borderId="50" xfId="0" applyNumberFormat="1" applyFont="1" applyFill="1" applyBorder="1" applyAlignment="1">
      <alignment horizontal="left"/>
    </xf>
    <xf numFmtId="0" fontId="7" fillId="6" borderId="15" xfId="0" applyNumberFormat="1" applyFont="1" applyFill="1" applyBorder="1" applyAlignment="1">
      <alignment horizontal="left"/>
    </xf>
    <xf numFmtId="0" fontId="7" fillId="6" borderId="8" xfId="0" applyNumberFormat="1" applyFont="1" applyFill="1" applyBorder="1" applyAlignment="1">
      <alignment horizontal="left"/>
    </xf>
    <xf numFmtId="0" fontId="7" fillId="2" borderId="44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6" borderId="50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7" fillId="6" borderId="51" xfId="0" applyFont="1" applyFill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8" fillId="0" borderId="60" xfId="0" applyFont="1" applyBorder="1" applyAlignment="1"/>
    <xf numFmtId="0" fontId="14" fillId="0" borderId="61" xfId="0" applyFont="1" applyBorder="1" applyAlignment="1"/>
    <xf numFmtId="0" fontId="10" fillId="0" borderId="49" xfId="0" applyFont="1" applyFill="1" applyBorder="1" applyAlignment="1"/>
    <xf numFmtId="0" fontId="11" fillId="0" borderId="9" xfId="0" applyFont="1" applyFill="1" applyBorder="1" applyAlignment="1"/>
    <xf numFmtId="0" fontId="11" fillId="0" borderId="5" xfId="0" applyFont="1" applyFill="1" applyBorder="1" applyAlignment="1"/>
    <xf numFmtId="0" fontId="10" fillId="4" borderId="41" xfId="0" applyFont="1" applyFill="1" applyBorder="1" applyAlignment="1"/>
    <xf numFmtId="0" fontId="11" fillId="4" borderId="19" xfId="0" applyFont="1" applyFill="1" applyBorder="1" applyAlignment="1"/>
    <xf numFmtId="0" fontId="11" fillId="4" borderId="20" xfId="0" applyFont="1" applyFill="1" applyBorder="1" applyAlignment="1"/>
    <xf numFmtId="0" fontId="12" fillId="5" borderId="56" xfId="0" applyFont="1" applyFill="1" applyBorder="1" applyAlignment="1">
      <alignment horizontal="center" vertical="center"/>
    </xf>
    <xf numFmtId="0" fontId="12" fillId="5" borderId="54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5" borderId="14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left" vertical="center"/>
    </xf>
    <xf numFmtId="0" fontId="7" fillId="6" borderId="16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66FF"/>
      <color rgb="FF1414AC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L75"/>
  <sheetViews>
    <sheetView tabSelected="1" zoomScale="130" zoomScaleNormal="130" workbookViewId="0">
      <selection activeCell="R11" sqref="R11"/>
    </sheetView>
  </sheetViews>
  <sheetFormatPr defaultRowHeight="12.75" x14ac:dyDescent="0.2"/>
  <cols>
    <col min="1" max="1" width="9.140625" style="11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506" width="9.140625" style="8"/>
  </cols>
  <sheetData>
    <row r="1" spans="1:506" s="24" customFormat="1" ht="15.75" x14ac:dyDescent="0.25">
      <c r="B1" s="26" t="s">
        <v>36</v>
      </c>
      <c r="C1" s="26"/>
      <c r="D1" s="23"/>
      <c r="E1" s="23"/>
      <c r="F1" s="23"/>
      <c r="G1" s="23"/>
      <c r="H1" s="23"/>
      <c r="I1" s="23"/>
      <c r="J1" s="23"/>
      <c r="K1" s="23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  <c r="JH1" s="25"/>
      <c r="JI1" s="25"/>
      <c r="JJ1" s="25"/>
      <c r="JK1" s="25"/>
      <c r="JL1" s="25"/>
      <c r="JM1" s="25"/>
      <c r="JN1" s="25"/>
      <c r="JO1" s="25"/>
      <c r="JP1" s="25"/>
      <c r="JQ1" s="25"/>
      <c r="JR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  <c r="KS1" s="25"/>
      <c r="KT1" s="25"/>
      <c r="KU1" s="25"/>
      <c r="KV1" s="25"/>
      <c r="KW1" s="25"/>
      <c r="KX1" s="25"/>
      <c r="KY1" s="25"/>
      <c r="KZ1" s="25"/>
      <c r="LA1" s="25"/>
      <c r="LB1" s="25"/>
      <c r="LC1" s="25"/>
      <c r="LD1" s="25"/>
      <c r="LE1" s="25"/>
      <c r="LF1" s="25"/>
      <c r="LG1" s="25"/>
      <c r="LH1" s="25"/>
      <c r="LI1" s="25"/>
      <c r="LJ1" s="25"/>
      <c r="LK1" s="25"/>
      <c r="LL1" s="25"/>
      <c r="LM1" s="25"/>
      <c r="LN1" s="25"/>
      <c r="LO1" s="25"/>
      <c r="LP1" s="25"/>
      <c r="LQ1" s="25"/>
      <c r="LR1" s="25"/>
      <c r="LS1" s="25"/>
      <c r="LT1" s="25"/>
      <c r="LU1" s="25"/>
      <c r="LV1" s="25"/>
      <c r="LW1" s="25"/>
      <c r="LX1" s="25"/>
      <c r="LY1" s="25"/>
      <c r="LZ1" s="25"/>
      <c r="MA1" s="25"/>
      <c r="MB1" s="25"/>
      <c r="MC1" s="25"/>
      <c r="MD1" s="25"/>
      <c r="ME1" s="25"/>
      <c r="MF1" s="25"/>
      <c r="MG1" s="25"/>
      <c r="MH1" s="25"/>
      <c r="MI1" s="25"/>
      <c r="MJ1" s="25"/>
      <c r="MK1" s="25"/>
      <c r="ML1" s="25"/>
      <c r="MM1" s="25"/>
      <c r="MN1" s="25"/>
      <c r="MO1" s="25"/>
      <c r="MP1" s="25"/>
      <c r="MQ1" s="25"/>
      <c r="MR1" s="25"/>
      <c r="MS1" s="25"/>
      <c r="MT1" s="25"/>
      <c r="MU1" s="25"/>
      <c r="MV1" s="25"/>
      <c r="MW1" s="25"/>
      <c r="MX1" s="25"/>
      <c r="MY1" s="25"/>
      <c r="MZ1" s="25"/>
      <c r="NA1" s="25"/>
      <c r="NB1" s="25"/>
      <c r="NC1" s="25"/>
      <c r="ND1" s="25"/>
      <c r="NE1" s="25"/>
      <c r="NF1" s="25"/>
      <c r="NG1" s="25"/>
      <c r="NH1" s="25"/>
      <c r="NI1" s="25"/>
      <c r="NJ1" s="25"/>
      <c r="NK1" s="25"/>
      <c r="NL1" s="25"/>
      <c r="NM1" s="25"/>
      <c r="NN1" s="25"/>
      <c r="NO1" s="25"/>
      <c r="NP1" s="25"/>
      <c r="NQ1" s="25"/>
      <c r="NR1" s="25"/>
      <c r="NS1" s="25"/>
      <c r="NT1" s="25"/>
      <c r="NU1" s="25"/>
      <c r="NV1" s="25"/>
      <c r="NW1" s="25"/>
      <c r="NX1" s="25"/>
      <c r="NY1" s="25"/>
      <c r="NZ1" s="25"/>
      <c r="OA1" s="25"/>
      <c r="OB1" s="25"/>
      <c r="OC1" s="25"/>
      <c r="OD1" s="25"/>
      <c r="OE1" s="25"/>
      <c r="OF1" s="25"/>
      <c r="OG1" s="25"/>
      <c r="OH1" s="25"/>
      <c r="OI1" s="25"/>
      <c r="OJ1" s="25"/>
      <c r="OK1" s="25"/>
      <c r="OL1" s="25"/>
      <c r="OM1" s="25"/>
      <c r="ON1" s="25"/>
      <c r="OO1" s="25"/>
      <c r="OP1" s="25"/>
      <c r="OQ1" s="25"/>
      <c r="OR1" s="25"/>
      <c r="OS1" s="25"/>
      <c r="OT1" s="25"/>
      <c r="OU1" s="25"/>
      <c r="OV1" s="25"/>
      <c r="OW1" s="25"/>
      <c r="OX1" s="25"/>
      <c r="OY1" s="25"/>
      <c r="OZ1" s="25"/>
      <c r="PA1" s="25"/>
      <c r="PB1" s="25"/>
      <c r="PC1" s="25"/>
      <c r="PD1" s="25"/>
      <c r="PE1" s="25"/>
      <c r="PF1" s="25"/>
      <c r="PG1" s="25"/>
      <c r="PH1" s="25"/>
      <c r="PI1" s="25"/>
      <c r="PJ1" s="25"/>
      <c r="PK1" s="25"/>
      <c r="PL1" s="25"/>
      <c r="PM1" s="25"/>
      <c r="PN1" s="25"/>
      <c r="PO1" s="25"/>
      <c r="PP1" s="25"/>
      <c r="PQ1" s="25"/>
      <c r="PR1" s="25"/>
      <c r="PS1" s="25"/>
      <c r="PT1" s="25"/>
      <c r="PU1" s="25"/>
      <c r="PV1" s="25"/>
      <c r="PW1" s="25"/>
      <c r="PX1" s="25"/>
      <c r="PY1" s="25"/>
      <c r="PZ1" s="25"/>
      <c r="QA1" s="25"/>
      <c r="QB1" s="25"/>
      <c r="QC1" s="25"/>
      <c r="QD1" s="25"/>
      <c r="QE1" s="25"/>
      <c r="QF1" s="25"/>
      <c r="QG1" s="25"/>
      <c r="QH1" s="25"/>
      <c r="QI1" s="25"/>
      <c r="QJ1" s="25"/>
      <c r="QK1" s="25"/>
      <c r="QL1" s="25"/>
      <c r="QM1" s="25"/>
      <c r="QN1" s="25"/>
      <c r="QO1" s="25"/>
      <c r="QP1" s="25"/>
      <c r="QQ1" s="25"/>
      <c r="QR1" s="25"/>
      <c r="QS1" s="25"/>
      <c r="QT1" s="25"/>
      <c r="QU1" s="25"/>
      <c r="QV1" s="25"/>
      <c r="QW1" s="25"/>
      <c r="QX1" s="25"/>
      <c r="QY1" s="25"/>
      <c r="QZ1" s="25"/>
      <c r="RA1" s="25"/>
      <c r="RB1" s="25"/>
      <c r="RC1" s="25"/>
      <c r="RD1" s="25"/>
      <c r="RE1" s="25"/>
      <c r="RF1" s="25"/>
      <c r="RG1" s="25"/>
      <c r="RH1" s="25"/>
      <c r="RI1" s="25"/>
      <c r="RJ1" s="25"/>
      <c r="RK1" s="25"/>
      <c r="RL1" s="25"/>
      <c r="RM1" s="25"/>
      <c r="RN1" s="25"/>
      <c r="RO1" s="25"/>
      <c r="RP1" s="25"/>
      <c r="RQ1" s="25"/>
      <c r="RR1" s="25"/>
      <c r="RS1" s="25"/>
      <c r="RT1" s="25"/>
      <c r="RU1" s="25"/>
      <c r="RV1" s="25"/>
      <c r="RW1" s="25"/>
      <c r="RX1" s="25"/>
      <c r="RY1" s="25"/>
      <c r="RZ1" s="25"/>
      <c r="SA1" s="25"/>
      <c r="SB1" s="25"/>
      <c r="SC1" s="25"/>
      <c r="SD1" s="25"/>
      <c r="SE1" s="25"/>
      <c r="SF1" s="25"/>
      <c r="SG1" s="25"/>
      <c r="SH1" s="25"/>
      <c r="SI1" s="25"/>
      <c r="SJ1" s="25"/>
      <c r="SK1" s="25"/>
      <c r="SL1" s="25"/>
    </row>
    <row r="2" spans="1:506" s="24" customFormat="1" ht="15.75" x14ac:dyDescent="0.25">
      <c r="B2" s="187" t="s">
        <v>43</v>
      </c>
      <c r="C2" s="187"/>
      <c r="D2" s="23"/>
      <c r="E2" s="23"/>
      <c r="F2" s="23"/>
      <c r="G2" s="23"/>
      <c r="H2" s="23"/>
      <c r="I2" s="23"/>
      <c r="J2" s="23"/>
      <c r="K2" s="23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  <c r="JH2" s="25"/>
      <c r="JI2" s="25"/>
      <c r="JJ2" s="25"/>
      <c r="JK2" s="25"/>
      <c r="JL2" s="25"/>
      <c r="JM2" s="25"/>
      <c r="JN2" s="25"/>
      <c r="JO2" s="25"/>
      <c r="JP2" s="25"/>
      <c r="JQ2" s="25"/>
      <c r="JR2" s="25"/>
      <c r="JS2" s="25"/>
      <c r="JT2" s="25"/>
      <c r="JU2" s="25"/>
      <c r="JV2" s="25"/>
      <c r="JW2" s="25"/>
      <c r="JX2" s="25"/>
      <c r="JY2" s="25"/>
      <c r="JZ2" s="25"/>
      <c r="KA2" s="25"/>
      <c r="KB2" s="25"/>
      <c r="KC2" s="25"/>
      <c r="KD2" s="25"/>
      <c r="KE2" s="25"/>
      <c r="KF2" s="25"/>
      <c r="KG2" s="25"/>
      <c r="KH2" s="25"/>
      <c r="KI2" s="25"/>
      <c r="KJ2" s="25"/>
      <c r="KK2" s="25"/>
      <c r="KL2" s="25"/>
      <c r="KM2" s="25"/>
      <c r="KN2" s="25"/>
      <c r="KO2" s="25"/>
      <c r="KP2" s="25"/>
      <c r="KQ2" s="25"/>
      <c r="KR2" s="25"/>
      <c r="KS2" s="25"/>
      <c r="KT2" s="25"/>
      <c r="KU2" s="25"/>
      <c r="KV2" s="25"/>
      <c r="KW2" s="25"/>
      <c r="KX2" s="25"/>
      <c r="KY2" s="25"/>
      <c r="KZ2" s="25"/>
      <c r="LA2" s="25"/>
      <c r="LB2" s="25"/>
      <c r="LC2" s="25"/>
      <c r="LD2" s="25"/>
      <c r="LE2" s="25"/>
      <c r="LF2" s="25"/>
      <c r="LG2" s="25"/>
      <c r="LH2" s="25"/>
      <c r="LI2" s="25"/>
      <c r="LJ2" s="25"/>
      <c r="LK2" s="25"/>
      <c r="LL2" s="25"/>
      <c r="LM2" s="25"/>
      <c r="LN2" s="25"/>
      <c r="LO2" s="25"/>
      <c r="LP2" s="25"/>
      <c r="LQ2" s="25"/>
      <c r="LR2" s="25"/>
      <c r="LS2" s="25"/>
      <c r="LT2" s="25"/>
      <c r="LU2" s="25"/>
      <c r="LV2" s="25"/>
      <c r="LW2" s="25"/>
      <c r="LX2" s="25"/>
      <c r="LY2" s="25"/>
      <c r="LZ2" s="25"/>
      <c r="MA2" s="25"/>
      <c r="MB2" s="25"/>
      <c r="MC2" s="25"/>
      <c r="MD2" s="25"/>
      <c r="ME2" s="25"/>
      <c r="MF2" s="25"/>
      <c r="MG2" s="25"/>
      <c r="MH2" s="25"/>
      <c r="MI2" s="25"/>
      <c r="MJ2" s="25"/>
      <c r="MK2" s="25"/>
      <c r="ML2" s="25"/>
      <c r="MM2" s="25"/>
      <c r="MN2" s="25"/>
      <c r="MO2" s="25"/>
      <c r="MP2" s="25"/>
      <c r="MQ2" s="25"/>
      <c r="MR2" s="25"/>
      <c r="MS2" s="25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P2" s="25"/>
      <c r="OQ2" s="25"/>
      <c r="OR2" s="25"/>
      <c r="OS2" s="25"/>
      <c r="OT2" s="25"/>
      <c r="OU2" s="25"/>
      <c r="OV2" s="25"/>
      <c r="OW2" s="25"/>
      <c r="OX2" s="25"/>
      <c r="OY2" s="25"/>
      <c r="OZ2" s="25"/>
      <c r="PA2" s="25"/>
      <c r="PB2" s="25"/>
      <c r="PC2" s="25"/>
      <c r="PD2" s="25"/>
      <c r="PE2" s="25"/>
      <c r="PF2" s="25"/>
      <c r="PG2" s="25"/>
      <c r="PH2" s="25"/>
      <c r="PI2" s="25"/>
      <c r="PJ2" s="25"/>
      <c r="PK2" s="25"/>
      <c r="PL2" s="25"/>
      <c r="PM2" s="25"/>
      <c r="PN2" s="25"/>
      <c r="PO2" s="25"/>
      <c r="PP2" s="25"/>
      <c r="PQ2" s="25"/>
      <c r="PR2" s="25"/>
      <c r="PS2" s="25"/>
      <c r="PT2" s="25"/>
      <c r="PU2" s="25"/>
      <c r="PV2" s="25"/>
      <c r="PW2" s="25"/>
      <c r="PX2" s="25"/>
      <c r="PY2" s="25"/>
      <c r="PZ2" s="25"/>
      <c r="QA2" s="25"/>
      <c r="QB2" s="25"/>
      <c r="QC2" s="25"/>
      <c r="QD2" s="25"/>
      <c r="QE2" s="25"/>
      <c r="QF2" s="25"/>
      <c r="QG2" s="25"/>
      <c r="QH2" s="25"/>
      <c r="QI2" s="25"/>
      <c r="QJ2" s="25"/>
      <c r="QK2" s="25"/>
      <c r="QL2" s="25"/>
      <c r="QM2" s="25"/>
      <c r="QN2" s="25"/>
      <c r="QO2" s="25"/>
      <c r="QP2" s="25"/>
      <c r="QQ2" s="25"/>
      <c r="QR2" s="25"/>
      <c r="QS2" s="25"/>
      <c r="QT2" s="25"/>
      <c r="QU2" s="25"/>
      <c r="QV2" s="25"/>
      <c r="QW2" s="25"/>
      <c r="QX2" s="25"/>
      <c r="QY2" s="25"/>
      <c r="QZ2" s="25"/>
      <c r="RA2" s="25"/>
      <c r="RB2" s="25"/>
      <c r="RC2" s="25"/>
      <c r="RD2" s="25"/>
      <c r="RE2" s="25"/>
      <c r="RF2" s="25"/>
      <c r="RG2" s="25"/>
      <c r="RH2" s="25"/>
      <c r="RI2" s="25"/>
      <c r="RJ2" s="25"/>
      <c r="RK2" s="25"/>
      <c r="RL2" s="25"/>
      <c r="RM2" s="25"/>
      <c r="RN2" s="25"/>
      <c r="RO2" s="25"/>
      <c r="RP2" s="25"/>
      <c r="RQ2" s="25"/>
      <c r="RR2" s="25"/>
      <c r="RS2" s="25"/>
      <c r="RT2" s="25"/>
      <c r="RU2" s="25"/>
      <c r="RV2" s="25"/>
      <c r="RW2" s="25"/>
      <c r="RX2" s="25"/>
      <c r="RY2" s="25"/>
      <c r="RZ2" s="25"/>
      <c r="SA2" s="25"/>
      <c r="SB2" s="25"/>
      <c r="SC2" s="25"/>
      <c r="SD2" s="25"/>
      <c r="SE2" s="25"/>
      <c r="SF2" s="25"/>
      <c r="SG2" s="25"/>
      <c r="SH2" s="25"/>
      <c r="SI2" s="25"/>
      <c r="SJ2" s="25"/>
      <c r="SK2" s="25"/>
      <c r="SL2" s="25"/>
    </row>
    <row r="3" spans="1:506" s="24" customFormat="1" ht="15.75" x14ac:dyDescent="0.25">
      <c r="B3" s="190" t="s">
        <v>71</v>
      </c>
      <c r="C3" s="190"/>
      <c r="D3" s="23"/>
      <c r="E3" s="22"/>
      <c r="F3" s="188" t="s">
        <v>45</v>
      </c>
      <c r="G3" s="189"/>
      <c r="H3" s="189"/>
      <c r="I3" s="189"/>
      <c r="J3" s="189"/>
      <c r="K3" s="23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</row>
    <row r="4" spans="1:506" s="24" customFormat="1" ht="15.75" x14ac:dyDescent="0.25">
      <c r="D4" s="23"/>
      <c r="E4" s="22"/>
      <c r="F4" s="188" t="s">
        <v>69</v>
      </c>
      <c r="G4" s="189"/>
      <c r="H4" s="189"/>
      <c r="I4" s="189"/>
      <c r="J4" s="189"/>
      <c r="K4" s="23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</row>
    <row r="5" spans="1:506" s="24" customFormat="1" ht="15.75" x14ac:dyDescent="0.25">
      <c r="B5" s="23"/>
      <c r="C5" s="23" t="s">
        <v>0</v>
      </c>
      <c r="D5" s="23"/>
      <c r="E5" s="23"/>
      <c r="F5" s="189" t="s">
        <v>70</v>
      </c>
      <c r="G5" s="189"/>
      <c r="H5" s="189"/>
      <c r="I5" s="189"/>
      <c r="J5" s="189"/>
      <c r="K5" s="23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</row>
    <row r="6" spans="1:506" ht="5.25" customHeight="1" x14ac:dyDescent="0.2"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506" ht="12" customHeight="1" x14ac:dyDescent="0.2"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506" ht="18.75" x14ac:dyDescent="0.2">
      <c r="A8"/>
      <c r="B8" s="191" t="s">
        <v>37</v>
      </c>
      <c r="C8" s="192"/>
      <c r="D8" s="192"/>
      <c r="E8" s="192"/>
      <c r="F8" s="192"/>
      <c r="G8" s="192"/>
      <c r="H8" s="192"/>
      <c r="I8" s="192"/>
      <c r="J8" s="192"/>
      <c r="K8" s="192"/>
    </row>
    <row r="9" spans="1:506" ht="6.75" customHeight="1" x14ac:dyDescent="0.2">
      <c r="A9"/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spans="1:506" s="1" customFormat="1" ht="6" customHeight="1" thickBot="1" x14ac:dyDescent="0.25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</row>
    <row r="11" spans="1:506" ht="40.5" customHeight="1" thickTop="1" x14ac:dyDescent="0.2">
      <c r="A11"/>
      <c r="B11" s="194" t="s">
        <v>62</v>
      </c>
      <c r="C11" s="196" t="s">
        <v>1</v>
      </c>
      <c r="D11" s="196" t="s">
        <v>2</v>
      </c>
      <c r="E11" s="199" t="s">
        <v>52</v>
      </c>
      <c r="F11" s="200"/>
      <c r="G11" s="201"/>
      <c r="H11" s="202" t="s">
        <v>31</v>
      </c>
      <c r="I11" s="204" t="s">
        <v>32</v>
      </c>
      <c r="J11" s="205" t="s">
        <v>34</v>
      </c>
      <c r="K11" s="206" t="s">
        <v>33</v>
      </c>
    </row>
    <row r="12" spans="1:506" ht="26.25" thickBot="1" x14ac:dyDescent="0.25">
      <c r="A12"/>
      <c r="B12" s="195"/>
      <c r="C12" s="197"/>
      <c r="D12" s="198"/>
      <c r="E12" s="63" t="s">
        <v>44</v>
      </c>
      <c r="F12" s="64" t="s">
        <v>48</v>
      </c>
      <c r="G12" s="64" t="s">
        <v>3</v>
      </c>
      <c r="H12" s="203"/>
      <c r="I12" s="203"/>
      <c r="J12" s="197"/>
      <c r="K12" s="207"/>
    </row>
    <row r="13" spans="1:506" ht="14.25" thickTop="1" thickBot="1" x14ac:dyDescent="0.25">
      <c r="A13"/>
      <c r="B13" s="175" t="s">
        <v>63</v>
      </c>
      <c r="C13" s="176"/>
      <c r="D13" s="177"/>
      <c r="E13" s="177"/>
      <c r="F13" s="177"/>
      <c r="G13" s="177"/>
      <c r="H13" s="177"/>
      <c r="I13" s="177"/>
      <c r="J13" s="177"/>
      <c r="K13" s="178"/>
    </row>
    <row r="14" spans="1:506" ht="12.75" customHeight="1" thickTop="1" x14ac:dyDescent="0.2">
      <c r="A14"/>
      <c r="B14" s="184" t="s">
        <v>56</v>
      </c>
      <c r="C14" s="185"/>
      <c r="D14" s="185"/>
      <c r="E14" s="185"/>
      <c r="F14" s="185"/>
      <c r="G14" s="185"/>
      <c r="H14" s="185"/>
      <c r="I14" s="185"/>
      <c r="J14" s="185"/>
      <c r="K14" s="186"/>
    </row>
    <row r="15" spans="1:506" x14ac:dyDescent="0.2">
      <c r="A15"/>
      <c r="B15" s="70">
        <v>1</v>
      </c>
      <c r="C15" s="32" t="s">
        <v>5</v>
      </c>
      <c r="D15" s="31" t="s">
        <v>4</v>
      </c>
      <c r="E15" s="33">
        <v>1</v>
      </c>
      <c r="F15" s="13"/>
      <c r="G15" s="13" t="s">
        <v>17</v>
      </c>
      <c r="H15" s="34">
        <v>4</v>
      </c>
      <c r="I15" s="34">
        <f>E15-H15</f>
        <v>-3</v>
      </c>
      <c r="J15" s="34">
        <v>0</v>
      </c>
      <c r="K15" s="71">
        <f>E15-J15</f>
        <v>1</v>
      </c>
    </row>
    <row r="16" spans="1:506" x14ac:dyDescent="0.2">
      <c r="A16"/>
      <c r="B16" s="72">
        <v>2</v>
      </c>
      <c r="C16" s="53" t="s">
        <v>6</v>
      </c>
      <c r="D16" s="52" t="s">
        <v>4</v>
      </c>
      <c r="E16" s="36">
        <v>3</v>
      </c>
      <c r="F16" s="35" t="s">
        <v>7</v>
      </c>
      <c r="G16" s="35" t="s">
        <v>17</v>
      </c>
      <c r="H16" s="34">
        <v>0</v>
      </c>
      <c r="I16" s="34">
        <f>E16-H16</f>
        <v>3</v>
      </c>
      <c r="J16" s="34">
        <v>3</v>
      </c>
      <c r="K16" s="71">
        <f t="shared" ref="K16:K19" si="0">E16-J16</f>
        <v>0</v>
      </c>
    </row>
    <row r="17" spans="1:11" x14ac:dyDescent="0.2">
      <c r="A17"/>
      <c r="B17" s="73">
        <v>3</v>
      </c>
      <c r="C17" s="32" t="s">
        <v>38</v>
      </c>
      <c r="D17" s="13" t="s">
        <v>4</v>
      </c>
      <c r="E17" s="33">
        <v>10</v>
      </c>
      <c r="F17" s="13"/>
      <c r="G17" s="13" t="s">
        <v>17</v>
      </c>
      <c r="H17" s="16">
        <v>19</v>
      </c>
      <c r="I17" s="16">
        <f>E17-H17</f>
        <v>-9</v>
      </c>
      <c r="J17" s="16">
        <v>10</v>
      </c>
      <c r="K17" s="71">
        <f t="shared" si="0"/>
        <v>0</v>
      </c>
    </row>
    <row r="18" spans="1:11" x14ac:dyDescent="0.2">
      <c r="A18"/>
      <c r="B18" s="73">
        <v>4</v>
      </c>
      <c r="C18" s="32" t="s">
        <v>39</v>
      </c>
      <c r="D18" s="35" t="s">
        <v>4</v>
      </c>
      <c r="E18" s="36">
        <v>10</v>
      </c>
      <c r="F18" s="35"/>
      <c r="G18" s="13" t="s">
        <v>17</v>
      </c>
      <c r="H18" s="34">
        <v>8</v>
      </c>
      <c r="I18" s="34">
        <f>E18-H18</f>
        <v>2</v>
      </c>
      <c r="J18" s="34">
        <v>10</v>
      </c>
      <c r="K18" s="71">
        <f t="shared" si="0"/>
        <v>0</v>
      </c>
    </row>
    <row r="19" spans="1:11" ht="13.5" thickBot="1" x14ac:dyDescent="0.25">
      <c r="A19"/>
      <c r="B19" s="179" t="s">
        <v>8</v>
      </c>
      <c r="C19" s="180"/>
      <c r="D19" s="181"/>
      <c r="E19" s="54">
        <f>SUM(E15:E18)</f>
        <v>24</v>
      </c>
      <c r="F19" s="182"/>
      <c r="G19" s="183"/>
      <c r="H19" s="55">
        <f>SUM(H15:H18)</f>
        <v>31</v>
      </c>
      <c r="I19" s="55">
        <f>E19-H19</f>
        <v>-7</v>
      </c>
      <c r="J19" s="55">
        <f>J15+J16+J17+J18</f>
        <v>23</v>
      </c>
      <c r="K19" s="107">
        <f t="shared" si="0"/>
        <v>1</v>
      </c>
    </row>
    <row r="20" spans="1:11" ht="12.75" customHeight="1" thickTop="1" thickBot="1" x14ac:dyDescent="0.3">
      <c r="B20" s="143" t="s">
        <v>57</v>
      </c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 s="8" customFormat="1" ht="13.5" thickTop="1" x14ac:dyDescent="0.2">
      <c r="B21" s="78">
        <v>5</v>
      </c>
      <c r="C21" s="47" t="s">
        <v>9</v>
      </c>
      <c r="D21" s="37" t="s">
        <v>4</v>
      </c>
      <c r="E21" s="51">
        <v>15</v>
      </c>
      <c r="F21" s="37" t="s">
        <v>10</v>
      </c>
      <c r="G21" s="37" t="s">
        <v>11</v>
      </c>
      <c r="H21" s="47">
        <v>91</v>
      </c>
      <c r="I21" s="47">
        <f t="shared" ref="I21:I45" si="1">E21-H21</f>
        <v>-76</v>
      </c>
      <c r="J21" s="47">
        <v>15</v>
      </c>
      <c r="K21" s="79">
        <v>0</v>
      </c>
    </row>
    <row r="22" spans="1:11" s="8" customFormat="1" x14ac:dyDescent="0.2">
      <c r="B22" s="74">
        <v>6</v>
      </c>
      <c r="C22" s="34" t="s">
        <v>9</v>
      </c>
      <c r="D22" s="41" t="s">
        <v>12</v>
      </c>
      <c r="E22" s="15">
        <v>3</v>
      </c>
      <c r="F22" s="35" t="s">
        <v>10</v>
      </c>
      <c r="G22" s="35" t="s">
        <v>13</v>
      </c>
      <c r="H22" s="34">
        <v>3</v>
      </c>
      <c r="I22" s="34">
        <f t="shared" si="1"/>
        <v>0</v>
      </c>
      <c r="J22" s="34">
        <v>3</v>
      </c>
      <c r="K22" s="80">
        <f>E22-J22</f>
        <v>0</v>
      </c>
    </row>
    <row r="23" spans="1:11" s="8" customFormat="1" x14ac:dyDescent="0.2">
      <c r="B23" s="74">
        <v>7</v>
      </c>
      <c r="C23" s="34" t="s">
        <v>9</v>
      </c>
      <c r="D23" s="35" t="s">
        <v>4</v>
      </c>
      <c r="E23" s="15">
        <v>4</v>
      </c>
      <c r="F23" s="35" t="s">
        <v>10</v>
      </c>
      <c r="G23" s="35" t="s">
        <v>14</v>
      </c>
      <c r="H23" s="34">
        <v>2</v>
      </c>
      <c r="I23" s="34">
        <f t="shared" si="1"/>
        <v>2</v>
      </c>
      <c r="J23" s="34">
        <v>3</v>
      </c>
      <c r="K23" s="80">
        <f>E23-J23</f>
        <v>1</v>
      </c>
    </row>
    <row r="24" spans="1:11" s="8" customFormat="1" ht="13.5" thickBot="1" x14ac:dyDescent="0.25">
      <c r="B24" s="81">
        <v>8</v>
      </c>
      <c r="C24" s="28" t="s">
        <v>9</v>
      </c>
      <c r="D24" s="27" t="s">
        <v>4</v>
      </c>
      <c r="E24" s="66">
        <v>1</v>
      </c>
      <c r="F24" s="27" t="s">
        <v>10</v>
      </c>
      <c r="G24" s="27" t="s">
        <v>15</v>
      </c>
      <c r="H24" s="28">
        <v>3</v>
      </c>
      <c r="I24" s="28">
        <f t="shared" si="1"/>
        <v>-2</v>
      </c>
      <c r="J24" s="28">
        <v>1</v>
      </c>
      <c r="K24" s="82">
        <f>E24-J24</f>
        <v>0</v>
      </c>
    </row>
    <row r="25" spans="1:11" s="8" customFormat="1" ht="13.5" thickTop="1" x14ac:dyDescent="0.2">
      <c r="B25" s="73">
        <v>9</v>
      </c>
      <c r="C25" s="16" t="s">
        <v>16</v>
      </c>
      <c r="D25" s="13" t="s">
        <v>4</v>
      </c>
      <c r="E25" s="48">
        <v>3</v>
      </c>
      <c r="F25" s="13" t="s">
        <v>10</v>
      </c>
      <c r="G25" s="13" t="s">
        <v>11</v>
      </c>
      <c r="H25" s="16">
        <v>2</v>
      </c>
      <c r="I25" s="16">
        <f t="shared" si="1"/>
        <v>1</v>
      </c>
      <c r="J25" s="16">
        <v>2</v>
      </c>
      <c r="K25" s="83">
        <v>1</v>
      </c>
    </row>
    <row r="26" spans="1:11" s="8" customFormat="1" x14ac:dyDescent="0.2">
      <c r="B26" s="74">
        <v>10</v>
      </c>
      <c r="C26" s="34" t="s">
        <v>16</v>
      </c>
      <c r="D26" s="35" t="s">
        <v>4</v>
      </c>
      <c r="E26" s="14">
        <v>0</v>
      </c>
      <c r="F26" s="35" t="s">
        <v>10</v>
      </c>
      <c r="G26" s="35" t="s">
        <v>13</v>
      </c>
      <c r="H26" s="34">
        <v>2</v>
      </c>
      <c r="I26" s="34">
        <f t="shared" si="1"/>
        <v>-2</v>
      </c>
      <c r="J26" s="34">
        <v>0</v>
      </c>
      <c r="K26" s="80">
        <f t="shared" ref="K26:K37" si="2">E26-J26</f>
        <v>0</v>
      </c>
    </row>
    <row r="27" spans="1:11" s="8" customFormat="1" x14ac:dyDescent="0.2">
      <c r="B27" s="74">
        <v>11</v>
      </c>
      <c r="C27" s="34" t="s">
        <v>16</v>
      </c>
      <c r="D27" s="35" t="s">
        <v>4</v>
      </c>
      <c r="E27" s="14">
        <v>0</v>
      </c>
      <c r="F27" s="35" t="s">
        <v>10</v>
      </c>
      <c r="G27" s="35" t="s">
        <v>14</v>
      </c>
      <c r="H27" s="34">
        <v>1</v>
      </c>
      <c r="I27" s="34">
        <f t="shared" si="1"/>
        <v>-1</v>
      </c>
      <c r="J27" s="34">
        <v>0</v>
      </c>
      <c r="K27" s="80">
        <f t="shared" si="2"/>
        <v>0</v>
      </c>
    </row>
    <row r="28" spans="1:11" s="8" customFormat="1" ht="13.5" thickBot="1" x14ac:dyDescent="0.25">
      <c r="B28" s="76">
        <v>12</v>
      </c>
      <c r="C28" s="44" t="s">
        <v>16</v>
      </c>
      <c r="D28" s="43" t="s">
        <v>4</v>
      </c>
      <c r="E28" s="50">
        <v>2</v>
      </c>
      <c r="F28" s="43" t="s">
        <v>10</v>
      </c>
      <c r="G28" s="43" t="s">
        <v>15</v>
      </c>
      <c r="H28" s="44">
        <v>3</v>
      </c>
      <c r="I28" s="44">
        <f t="shared" si="1"/>
        <v>-1</v>
      </c>
      <c r="J28" s="44">
        <v>2</v>
      </c>
      <c r="K28" s="84">
        <f t="shared" si="2"/>
        <v>0</v>
      </c>
    </row>
    <row r="29" spans="1:11" s="8" customFormat="1" x14ac:dyDescent="0.2">
      <c r="B29" s="108">
        <v>13</v>
      </c>
      <c r="C29" s="109" t="s">
        <v>42</v>
      </c>
      <c r="D29" s="110" t="s">
        <v>4</v>
      </c>
      <c r="E29" s="111">
        <v>2</v>
      </c>
      <c r="F29" s="110" t="s">
        <v>10</v>
      </c>
      <c r="G29" s="112" t="s">
        <v>11</v>
      </c>
      <c r="H29" s="113"/>
      <c r="I29" s="113"/>
      <c r="J29" s="109">
        <v>2</v>
      </c>
      <c r="K29" s="114">
        <f>E29-J29</f>
        <v>0</v>
      </c>
    </row>
    <row r="30" spans="1:11" s="8" customFormat="1" ht="13.5" thickBot="1" x14ac:dyDescent="0.25">
      <c r="B30" s="76">
        <v>14</v>
      </c>
      <c r="C30" s="45" t="s">
        <v>42</v>
      </c>
      <c r="D30" s="43" t="s">
        <v>4</v>
      </c>
      <c r="E30" s="50">
        <v>0</v>
      </c>
      <c r="F30" s="43" t="s">
        <v>10</v>
      </c>
      <c r="G30" s="43" t="s">
        <v>13</v>
      </c>
      <c r="H30" s="65"/>
      <c r="I30" s="65"/>
      <c r="J30" s="45">
        <v>0</v>
      </c>
      <c r="K30" s="77">
        <f>E30-J30</f>
        <v>0</v>
      </c>
    </row>
    <row r="31" spans="1:11" s="8" customFormat="1" x14ac:dyDescent="0.2">
      <c r="B31" s="112">
        <v>15</v>
      </c>
      <c r="C31" s="119" t="s">
        <v>67</v>
      </c>
      <c r="D31" s="110" t="s">
        <v>4</v>
      </c>
      <c r="E31" s="111">
        <v>1</v>
      </c>
      <c r="F31" s="110" t="s">
        <v>10</v>
      </c>
      <c r="G31" s="112" t="s">
        <v>11</v>
      </c>
      <c r="H31" s="113"/>
      <c r="I31" s="113"/>
      <c r="J31" s="109">
        <v>0</v>
      </c>
      <c r="K31" s="109">
        <f>E31-J31</f>
        <v>1</v>
      </c>
    </row>
    <row r="32" spans="1:11" s="8" customFormat="1" ht="13.5" thickBot="1" x14ac:dyDescent="0.25">
      <c r="B32" s="120">
        <v>16</v>
      </c>
      <c r="C32" s="121" t="s">
        <v>67</v>
      </c>
      <c r="D32" s="116" t="s">
        <v>4</v>
      </c>
      <c r="E32" s="117">
        <v>1</v>
      </c>
      <c r="F32" s="116" t="s">
        <v>10</v>
      </c>
      <c r="G32" s="116" t="s">
        <v>13</v>
      </c>
      <c r="H32" s="118"/>
      <c r="I32" s="118"/>
      <c r="J32" s="115">
        <v>1</v>
      </c>
      <c r="K32" s="115">
        <f>E32-J32</f>
        <v>0</v>
      </c>
    </row>
    <row r="33" spans="1:506" s="8" customFormat="1" x14ac:dyDescent="0.2">
      <c r="B33" s="73">
        <v>17</v>
      </c>
      <c r="C33" s="39" t="s">
        <v>41</v>
      </c>
      <c r="D33" s="13" t="s">
        <v>4</v>
      </c>
      <c r="E33" s="48">
        <v>33</v>
      </c>
      <c r="F33" s="13" t="s">
        <v>10</v>
      </c>
      <c r="G33" s="13" t="s">
        <v>11</v>
      </c>
      <c r="H33" s="16">
        <v>0</v>
      </c>
      <c r="I33" s="16">
        <f t="shared" si="1"/>
        <v>33</v>
      </c>
      <c r="J33" s="16">
        <v>33</v>
      </c>
      <c r="K33" s="83">
        <v>0</v>
      </c>
    </row>
    <row r="34" spans="1:506" s="8" customFormat="1" x14ac:dyDescent="0.2">
      <c r="B34" s="74">
        <v>18</v>
      </c>
      <c r="C34" s="42" t="s">
        <v>41</v>
      </c>
      <c r="D34" s="35" t="s">
        <v>4</v>
      </c>
      <c r="E34" s="14">
        <v>54</v>
      </c>
      <c r="F34" s="35" t="s">
        <v>10</v>
      </c>
      <c r="G34" s="35" t="s">
        <v>13</v>
      </c>
      <c r="H34" s="34">
        <v>0</v>
      </c>
      <c r="I34" s="34">
        <f t="shared" si="1"/>
        <v>54</v>
      </c>
      <c r="J34" s="34">
        <v>53</v>
      </c>
      <c r="K34" s="80">
        <f t="shared" si="2"/>
        <v>1</v>
      </c>
    </row>
    <row r="35" spans="1:506" s="8" customFormat="1" x14ac:dyDescent="0.2">
      <c r="B35" s="74">
        <v>19</v>
      </c>
      <c r="C35" s="42" t="s">
        <v>41</v>
      </c>
      <c r="D35" s="35" t="s">
        <v>4</v>
      </c>
      <c r="E35" s="14">
        <v>33</v>
      </c>
      <c r="F35" s="35" t="s">
        <v>10</v>
      </c>
      <c r="G35" s="35" t="s">
        <v>14</v>
      </c>
      <c r="H35" s="34">
        <v>0</v>
      </c>
      <c r="I35" s="34">
        <f t="shared" si="1"/>
        <v>33</v>
      </c>
      <c r="J35" s="49">
        <v>33</v>
      </c>
      <c r="K35" s="80">
        <f t="shared" si="2"/>
        <v>0</v>
      </c>
    </row>
    <row r="36" spans="1:506" s="12" customFormat="1" ht="13.5" thickBot="1" x14ac:dyDescent="0.25">
      <c r="B36" s="81">
        <v>20</v>
      </c>
      <c r="C36" s="28" t="s">
        <v>41</v>
      </c>
      <c r="D36" s="27" t="s">
        <v>4</v>
      </c>
      <c r="E36" s="66">
        <v>0</v>
      </c>
      <c r="F36" s="27" t="s">
        <v>10</v>
      </c>
      <c r="G36" s="27" t="s">
        <v>15</v>
      </c>
      <c r="H36" s="28">
        <v>0</v>
      </c>
      <c r="I36" s="28">
        <f t="shared" si="1"/>
        <v>0</v>
      </c>
      <c r="J36" s="28">
        <v>0</v>
      </c>
      <c r="K36" s="82">
        <f t="shared" si="2"/>
        <v>0</v>
      </c>
    </row>
    <row r="37" spans="1:506" s="12" customFormat="1" ht="14.25" thickTop="1" thickBot="1" x14ac:dyDescent="0.25">
      <c r="B37" s="85">
        <v>21</v>
      </c>
      <c r="C37" s="67" t="s">
        <v>41</v>
      </c>
      <c r="D37" s="68" t="s">
        <v>54</v>
      </c>
      <c r="E37" s="69">
        <v>1</v>
      </c>
      <c r="F37" s="68" t="s">
        <v>17</v>
      </c>
      <c r="G37" s="68" t="s">
        <v>11</v>
      </c>
      <c r="H37" s="67"/>
      <c r="I37" s="67"/>
      <c r="J37" s="67">
        <v>1</v>
      </c>
      <c r="K37" s="86">
        <f t="shared" si="2"/>
        <v>0</v>
      </c>
    </row>
    <row r="38" spans="1:506" s="8" customFormat="1" ht="13.5" thickTop="1" x14ac:dyDescent="0.2">
      <c r="B38" s="78">
        <v>22</v>
      </c>
      <c r="C38" s="46" t="s">
        <v>18</v>
      </c>
      <c r="D38" s="37" t="s">
        <v>19</v>
      </c>
      <c r="E38" s="51">
        <v>4</v>
      </c>
      <c r="F38" s="37" t="s">
        <v>20</v>
      </c>
      <c r="G38" s="37" t="s">
        <v>11</v>
      </c>
      <c r="H38" s="47">
        <v>53</v>
      </c>
      <c r="I38" s="47">
        <f t="shared" si="1"/>
        <v>-49</v>
      </c>
      <c r="J38" s="47">
        <v>3</v>
      </c>
      <c r="K38" s="87">
        <f t="shared" ref="K38:K41" si="3">E38-J38</f>
        <v>1</v>
      </c>
    </row>
    <row r="39" spans="1:506" s="8" customFormat="1" x14ac:dyDescent="0.2">
      <c r="B39" s="74">
        <v>23</v>
      </c>
      <c r="C39" s="42" t="s">
        <v>18</v>
      </c>
      <c r="D39" s="35" t="s">
        <v>19</v>
      </c>
      <c r="E39" s="14">
        <v>0</v>
      </c>
      <c r="F39" s="35" t="s">
        <v>20</v>
      </c>
      <c r="G39" s="35" t="s">
        <v>13</v>
      </c>
      <c r="H39" s="34">
        <v>4</v>
      </c>
      <c r="I39" s="34">
        <f t="shared" si="1"/>
        <v>-4</v>
      </c>
      <c r="J39" s="34">
        <v>0</v>
      </c>
      <c r="K39" s="75">
        <f t="shared" si="3"/>
        <v>0</v>
      </c>
    </row>
    <row r="40" spans="1:506" s="8" customFormat="1" x14ac:dyDescent="0.2">
      <c r="B40" s="74">
        <v>24</v>
      </c>
      <c r="C40" s="42" t="s">
        <v>18</v>
      </c>
      <c r="D40" s="35" t="s">
        <v>19</v>
      </c>
      <c r="E40" s="14">
        <v>0</v>
      </c>
      <c r="F40" s="35" t="s">
        <v>20</v>
      </c>
      <c r="G40" s="35" t="s">
        <v>14</v>
      </c>
      <c r="H40" s="34">
        <v>1</v>
      </c>
      <c r="I40" s="34">
        <f t="shared" si="1"/>
        <v>-1</v>
      </c>
      <c r="J40" s="34">
        <v>0</v>
      </c>
      <c r="K40" s="75">
        <f t="shared" si="3"/>
        <v>0</v>
      </c>
    </row>
    <row r="41" spans="1:506" s="8" customFormat="1" ht="13.5" thickBot="1" x14ac:dyDescent="0.25">
      <c r="B41" s="81">
        <v>25</v>
      </c>
      <c r="C41" s="29" t="s">
        <v>18</v>
      </c>
      <c r="D41" s="27" t="s">
        <v>19</v>
      </c>
      <c r="E41" s="38">
        <v>0</v>
      </c>
      <c r="F41" s="27" t="s">
        <v>20</v>
      </c>
      <c r="G41" s="27" t="s">
        <v>15</v>
      </c>
      <c r="H41" s="28">
        <v>2</v>
      </c>
      <c r="I41" s="28">
        <f t="shared" si="1"/>
        <v>-2</v>
      </c>
      <c r="J41" s="28">
        <v>0</v>
      </c>
      <c r="K41" s="88">
        <f t="shared" si="3"/>
        <v>0</v>
      </c>
    </row>
    <row r="42" spans="1:506" s="8" customFormat="1" ht="13.5" thickTop="1" x14ac:dyDescent="0.2">
      <c r="B42" s="73">
        <v>26</v>
      </c>
      <c r="C42" s="39" t="s">
        <v>41</v>
      </c>
      <c r="D42" s="13" t="s">
        <v>19</v>
      </c>
      <c r="E42" s="40">
        <v>76</v>
      </c>
      <c r="F42" s="13" t="s">
        <v>20</v>
      </c>
      <c r="G42" s="13" t="s">
        <v>11</v>
      </c>
      <c r="H42" s="16">
        <v>0</v>
      </c>
      <c r="I42" s="16">
        <f t="shared" si="1"/>
        <v>76</v>
      </c>
      <c r="J42" s="16">
        <v>75</v>
      </c>
      <c r="K42" s="83">
        <v>1</v>
      </c>
    </row>
    <row r="43" spans="1:506" s="8" customFormat="1" x14ac:dyDescent="0.2">
      <c r="B43" s="74">
        <v>27</v>
      </c>
      <c r="C43" s="42" t="s">
        <v>41</v>
      </c>
      <c r="D43" s="35" t="s">
        <v>19</v>
      </c>
      <c r="E43" s="15">
        <v>14</v>
      </c>
      <c r="F43" s="35" t="s">
        <v>20</v>
      </c>
      <c r="G43" s="35" t="s">
        <v>13</v>
      </c>
      <c r="H43" s="34">
        <v>3</v>
      </c>
      <c r="I43" s="34">
        <f t="shared" si="1"/>
        <v>11</v>
      </c>
      <c r="J43" s="34">
        <v>13</v>
      </c>
      <c r="K43" s="80">
        <f>E43-J43</f>
        <v>1</v>
      </c>
    </row>
    <row r="44" spans="1:506" s="8" customFormat="1" x14ac:dyDescent="0.2">
      <c r="B44" s="74">
        <v>28</v>
      </c>
      <c r="C44" s="42" t="s">
        <v>41</v>
      </c>
      <c r="D44" s="35" t="s">
        <v>19</v>
      </c>
      <c r="E44" s="14">
        <v>58</v>
      </c>
      <c r="F44" s="35" t="s">
        <v>20</v>
      </c>
      <c r="G44" s="35" t="s">
        <v>14</v>
      </c>
      <c r="H44" s="34">
        <v>1</v>
      </c>
      <c r="I44" s="34">
        <f t="shared" si="1"/>
        <v>57</v>
      </c>
      <c r="J44" s="34">
        <v>52</v>
      </c>
      <c r="K44" s="80">
        <f>E44-J44</f>
        <v>6</v>
      </c>
    </row>
    <row r="45" spans="1:506" s="8" customFormat="1" x14ac:dyDescent="0.2">
      <c r="B45" s="74">
        <v>29</v>
      </c>
      <c r="C45" s="42" t="s">
        <v>41</v>
      </c>
      <c r="D45" s="35" t="s">
        <v>19</v>
      </c>
      <c r="E45" s="14">
        <v>1</v>
      </c>
      <c r="F45" s="35" t="s">
        <v>20</v>
      </c>
      <c r="G45" s="35" t="s">
        <v>15</v>
      </c>
      <c r="H45" s="34">
        <v>0</v>
      </c>
      <c r="I45" s="34">
        <f t="shared" si="1"/>
        <v>1</v>
      </c>
      <c r="J45" s="34">
        <v>0</v>
      </c>
      <c r="K45" s="80">
        <f>E45-J45</f>
        <v>1</v>
      </c>
    </row>
    <row r="46" spans="1:506" s="11" customFormat="1" x14ac:dyDescent="0.2">
      <c r="B46" s="167" t="s">
        <v>21</v>
      </c>
      <c r="C46" s="168"/>
      <c r="D46" s="169"/>
      <c r="E46" s="140">
        <v>306</v>
      </c>
      <c r="F46" s="158" t="s">
        <v>0</v>
      </c>
      <c r="G46" s="159"/>
      <c r="H46" s="140">
        <f>SUM(H21:H45)</f>
        <v>171</v>
      </c>
      <c r="I46" s="140">
        <f>SUM(I21:I45)</f>
        <v>130</v>
      </c>
      <c r="J46" s="141">
        <f>SUM(J21:J45)</f>
        <v>292</v>
      </c>
      <c r="K46" s="142">
        <v>14</v>
      </c>
    </row>
    <row r="47" spans="1:506" ht="13.5" thickBot="1" x14ac:dyDescent="0.25">
      <c r="B47" s="162" t="s">
        <v>49</v>
      </c>
      <c r="C47" s="163"/>
      <c r="D47" s="164"/>
      <c r="E47" s="59">
        <f>SUM(E19,E46)</f>
        <v>330</v>
      </c>
      <c r="F47" s="160"/>
      <c r="G47" s="161"/>
      <c r="H47" s="60"/>
      <c r="I47" s="60"/>
      <c r="J47" s="61">
        <f>J19+J46</f>
        <v>315</v>
      </c>
      <c r="K47" s="89">
        <f xml:space="preserve"> E47-J47</f>
        <v>15</v>
      </c>
    </row>
    <row r="48" spans="1:506" s="7" customFormat="1" ht="14.25" thickTop="1" x14ac:dyDescent="0.25">
      <c r="A48" s="17"/>
      <c r="B48" s="146" t="s">
        <v>58</v>
      </c>
      <c r="C48" s="147"/>
      <c r="D48" s="147"/>
      <c r="E48" s="147"/>
      <c r="F48" s="148"/>
      <c r="G48" s="56" t="s">
        <v>3</v>
      </c>
      <c r="H48" s="57"/>
      <c r="I48" s="57"/>
      <c r="J48" s="58"/>
      <c r="K48" s="9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</row>
    <row r="49" spans="1:506" s="9" customFormat="1" ht="13.5" thickBot="1" x14ac:dyDescent="0.25">
      <c r="B49" s="123">
        <v>30</v>
      </c>
      <c r="C49" s="124" t="s">
        <v>38</v>
      </c>
      <c r="D49" s="43" t="s">
        <v>4</v>
      </c>
      <c r="E49" s="125">
        <v>1</v>
      </c>
      <c r="F49" s="126"/>
      <c r="G49" s="43" t="s">
        <v>17</v>
      </c>
      <c r="H49" s="126"/>
      <c r="I49" s="127"/>
      <c r="J49" s="124">
        <v>1</v>
      </c>
      <c r="K49" s="128">
        <f>E49-J49</f>
        <v>0</v>
      </c>
    </row>
    <row r="50" spans="1:506" s="18" customFormat="1" ht="14.25" thickTop="1" x14ac:dyDescent="0.25">
      <c r="A50" s="10"/>
      <c r="B50" s="149" t="s">
        <v>59</v>
      </c>
      <c r="C50" s="150"/>
      <c r="D50" s="150"/>
      <c r="E50" s="150"/>
      <c r="F50" s="150"/>
      <c r="G50" s="129" t="s">
        <v>55</v>
      </c>
      <c r="H50" s="130"/>
      <c r="I50" s="130"/>
      <c r="J50" s="131"/>
      <c r="K50" s="132"/>
      <c r="L50" s="10"/>
      <c r="M50" s="10"/>
      <c r="N50" s="10"/>
      <c r="O50" s="10"/>
      <c r="P50" s="30"/>
    </row>
    <row r="51" spans="1:506" s="10" customFormat="1" x14ac:dyDescent="0.2">
      <c r="B51" s="74">
        <v>31</v>
      </c>
      <c r="C51" s="34" t="s">
        <v>46</v>
      </c>
      <c r="D51" s="35" t="s">
        <v>4</v>
      </c>
      <c r="E51" s="36">
        <v>1</v>
      </c>
      <c r="F51" s="35"/>
      <c r="G51" s="35" t="s">
        <v>47</v>
      </c>
      <c r="H51" s="34"/>
      <c r="I51" s="34"/>
      <c r="J51" s="34">
        <v>1</v>
      </c>
      <c r="K51" s="71">
        <f>E51-J51</f>
        <v>0</v>
      </c>
    </row>
    <row r="52" spans="1:506" s="10" customFormat="1" x14ac:dyDescent="0.2">
      <c r="B52" s="74">
        <v>32</v>
      </c>
      <c r="C52" s="34" t="s">
        <v>46</v>
      </c>
      <c r="D52" s="35" t="s">
        <v>4</v>
      </c>
      <c r="E52" s="36">
        <v>0</v>
      </c>
      <c r="F52" s="35"/>
      <c r="G52" s="35" t="s">
        <v>10</v>
      </c>
      <c r="H52" s="34"/>
      <c r="I52" s="34"/>
      <c r="J52" s="34">
        <v>0</v>
      </c>
      <c r="K52" s="71">
        <f t="shared" ref="K52:K57" si="4">E52-J52</f>
        <v>0</v>
      </c>
    </row>
    <row r="53" spans="1:506" s="8" customFormat="1" x14ac:dyDescent="0.2">
      <c r="B53" s="74">
        <v>33</v>
      </c>
      <c r="C53" s="34" t="s">
        <v>18</v>
      </c>
      <c r="D53" s="35" t="s">
        <v>19</v>
      </c>
      <c r="E53" s="36">
        <v>2</v>
      </c>
      <c r="F53" s="35"/>
      <c r="G53" s="35" t="s">
        <v>22</v>
      </c>
      <c r="H53" s="34">
        <v>6</v>
      </c>
      <c r="I53" s="34">
        <v>0</v>
      </c>
      <c r="J53" s="34">
        <v>2</v>
      </c>
      <c r="K53" s="71">
        <f t="shared" si="4"/>
        <v>0</v>
      </c>
      <c r="M53" s="12"/>
      <c r="N53" s="12"/>
      <c r="O53" s="12"/>
    </row>
    <row r="54" spans="1:506" s="8" customFormat="1" x14ac:dyDescent="0.2">
      <c r="B54" s="74">
        <v>34</v>
      </c>
      <c r="C54" s="34" t="s">
        <v>18</v>
      </c>
      <c r="D54" s="35" t="s">
        <v>19</v>
      </c>
      <c r="E54" s="36">
        <v>0</v>
      </c>
      <c r="F54" s="35"/>
      <c r="G54" s="35" t="s">
        <v>17</v>
      </c>
      <c r="H54" s="34"/>
      <c r="I54" s="34"/>
      <c r="J54" s="34">
        <v>0</v>
      </c>
      <c r="K54" s="71">
        <v>0</v>
      </c>
      <c r="M54" s="12"/>
      <c r="N54" s="12"/>
      <c r="O54" s="12"/>
    </row>
    <row r="55" spans="1:506" s="8" customFormat="1" x14ac:dyDescent="0.2">
      <c r="B55" s="74">
        <v>35</v>
      </c>
      <c r="C55" s="34" t="s">
        <v>23</v>
      </c>
      <c r="D55" s="35" t="s">
        <v>19</v>
      </c>
      <c r="E55" s="36">
        <v>1</v>
      </c>
      <c r="F55" s="35"/>
      <c r="G55" s="35" t="s">
        <v>22</v>
      </c>
      <c r="H55" s="34">
        <v>3</v>
      </c>
      <c r="I55" s="34">
        <v>1</v>
      </c>
      <c r="J55" s="34">
        <v>1</v>
      </c>
      <c r="K55" s="71">
        <f t="shared" si="4"/>
        <v>0</v>
      </c>
    </row>
    <row r="56" spans="1:506" s="8" customFormat="1" x14ac:dyDescent="0.2">
      <c r="B56" s="74">
        <v>36</v>
      </c>
      <c r="C56" s="34" t="s">
        <v>35</v>
      </c>
      <c r="D56" s="35" t="s">
        <v>19</v>
      </c>
      <c r="E56" s="36">
        <v>1</v>
      </c>
      <c r="F56" s="35"/>
      <c r="G56" s="122"/>
      <c r="H56" s="34">
        <v>8</v>
      </c>
      <c r="I56" s="34">
        <v>0</v>
      </c>
      <c r="J56" s="34">
        <v>1</v>
      </c>
      <c r="K56" s="71">
        <f t="shared" si="4"/>
        <v>0</v>
      </c>
    </row>
    <row r="57" spans="1:506" s="8" customFormat="1" ht="13.5" thickBot="1" x14ac:dyDescent="0.25">
      <c r="B57" s="133">
        <v>37</v>
      </c>
      <c r="C57" s="134" t="s">
        <v>65</v>
      </c>
      <c r="D57" s="135" t="s">
        <v>66</v>
      </c>
      <c r="E57" s="136">
        <v>33</v>
      </c>
      <c r="F57" s="135"/>
      <c r="G57" s="137"/>
      <c r="H57" s="134"/>
      <c r="I57" s="138"/>
      <c r="J57" s="134">
        <v>33</v>
      </c>
      <c r="K57" s="139">
        <f t="shared" si="4"/>
        <v>0</v>
      </c>
    </row>
    <row r="58" spans="1:506" ht="14.25" thickTop="1" x14ac:dyDescent="0.25">
      <c r="A58"/>
      <c r="B58" s="151" t="s">
        <v>60</v>
      </c>
      <c r="C58" s="152"/>
      <c r="D58" s="152"/>
      <c r="E58" s="152"/>
      <c r="F58" s="152"/>
      <c r="G58" s="152"/>
      <c r="H58" s="152"/>
      <c r="I58" s="152"/>
      <c r="J58" s="152"/>
      <c r="K58" s="153"/>
    </row>
    <row r="59" spans="1:506" s="8" customFormat="1" x14ac:dyDescent="0.2">
      <c r="B59" s="74">
        <v>38</v>
      </c>
      <c r="C59" s="34" t="s">
        <v>40</v>
      </c>
      <c r="D59" s="35" t="s">
        <v>64</v>
      </c>
      <c r="E59" s="36">
        <v>1</v>
      </c>
      <c r="F59" s="35"/>
      <c r="G59" s="35" t="s">
        <v>10</v>
      </c>
      <c r="H59" s="34">
        <v>0</v>
      </c>
      <c r="I59" s="42">
        <v>1</v>
      </c>
      <c r="J59" s="34">
        <v>1</v>
      </c>
      <c r="K59" s="71">
        <f>E59-J59</f>
        <v>0</v>
      </c>
    </row>
    <row r="60" spans="1:506" s="8" customFormat="1" x14ac:dyDescent="0.2">
      <c r="B60" s="74">
        <v>39</v>
      </c>
      <c r="C60" s="34" t="s">
        <v>24</v>
      </c>
      <c r="D60" s="35" t="s">
        <v>64</v>
      </c>
      <c r="E60" s="36">
        <v>2</v>
      </c>
      <c r="F60" s="35"/>
      <c r="G60" s="122"/>
      <c r="H60" s="34">
        <v>1</v>
      </c>
      <c r="I60" s="42">
        <v>0</v>
      </c>
      <c r="J60" s="34">
        <v>2</v>
      </c>
      <c r="K60" s="71">
        <f t="shared" ref="K60" si="5">E60-J60</f>
        <v>0</v>
      </c>
    </row>
    <row r="61" spans="1:506" ht="13.5" thickBot="1" x14ac:dyDescent="0.25">
      <c r="A61"/>
      <c r="B61" s="170" t="s">
        <v>50</v>
      </c>
      <c r="C61" s="171"/>
      <c r="D61" s="172"/>
      <c r="E61" s="59">
        <v>42</v>
      </c>
      <c r="F61" s="158"/>
      <c r="G61" s="159"/>
      <c r="H61" s="5">
        <f>SUM(H50:H60)</f>
        <v>18</v>
      </c>
      <c r="I61" s="6">
        <f>SUM(I50:I60)</f>
        <v>2</v>
      </c>
      <c r="J61" s="62">
        <f>SUM(J49:J60)</f>
        <v>42</v>
      </c>
      <c r="K61" s="91">
        <f>E61-J61</f>
        <v>0</v>
      </c>
    </row>
    <row r="62" spans="1:506" s="102" customFormat="1" ht="17.25" customHeight="1" thickTop="1" thickBot="1" x14ac:dyDescent="0.25">
      <c r="B62" s="154" t="s">
        <v>61</v>
      </c>
      <c r="C62" s="155"/>
      <c r="D62" s="156"/>
      <c r="E62" s="92">
        <f>SUM(E47,E61)</f>
        <v>372</v>
      </c>
      <c r="F62" s="173"/>
      <c r="G62" s="174"/>
      <c r="H62" s="103"/>
      <c r="I62" s="103"/>
      <c r="J62" s="105">
        <f>SUM(J47,J61)</f>
        <v>357</v>
      </c>
      <c r="K62" s="106">
        <f>SUM(K47,K61)</f>
        <v>15</v>
      </c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  <c r="IZ62" s="104"/>
      <c r="JA62" s="104"/>
      <c r="JB62" s="104"/>
      <c r="JC62" s="104"/>
      <c r="JD62" s="104"/>
      <c r="JE62" s="104"/>
      <c r="JF62" s="104"/>
      <c r="JG62" s="104"/>
      <c r="JH62" s="104"/>
      <c r="JI62" s="104"/>
      <c r="JJ62" s="104"/>
      <c r="JK62" s="104"/>
      <c r="JL62" s="104"/>
      <c r="JM62" s="104"/>
      <c r="JN62" s="104"/>
      <c r="JO62" s="104"/>
      <c r="JP62" s="104"/>
      <c r="JQ62" s="104"/>
      <c r="JR62" s="104"/>
      <c r="JS62" s="104"/>
      <c r="JT62" s="104"/>
      <c r="JU62" s="104"/>
      <c r="JV62" s="104"/>
      <c r="JW62" s="104"/>
      <c r="JX62" s="104"/>
      <c r="JY62" s="104"/>
      <c r="JZ62" s="104"/>
      <c r="KA62" s="104"/>
      <c r="KB62" s="104"/>
      <c r="KC62" s="104"/>
      <c r="KD62" s="104"/>
      <c r="KE62" s="104"/>
      <c r="KF62" s="104"/>
      <c r="KG62" s="104"/>
      <c r="KH62" s="104"/>
      <c r="KI62" s="104"/>
      <c r="KJ62" s="104"/>
      <c r="KK62" s="104"/>
      <c r="KL62" s="104"/>
      <c r="KM62" s="104"/>
      <c r="KN62" s="104"/>
      <c r="KO62" s="104"/>
      <c r="KP62" s="104"/>
      <c r="KQ62" s="104"/>
      <c r="KR62" s="104"/>
      <c r="KS62" s="104"/>
      <c r="KT62" s="104"/>
      <c r="KU62" s="104"/>
      <c r="KV62" s="104"/>
      <c r="KW62" s="104"/>
      <c r="KX62" s="104"/>
      <c r="KY62" s="104"/>
      <c r="KZ62" s="104"/>
      <c r="LA62" s="104"/>
      <c r="LB62" s="104"/>
      <c r="LC62" s="104"/>
      <c r="LD62" s="104"/>
      <c r="LE62" s="104"/>
      <c r="LF62" s="104"/>
      <c r="LG62" s="104"/>
      <c r="LH62" s="104"/>
      <c r="LI62" s="104"/>
      <c r="LJ62" s="104"/>
      <c r="LK62" s="104"/>
      <c r="LL62" s="104"/>
      <c r="LM62" s="104"/>
      <c r="LN62" s="104"/>
      <c r="LO62" s="104"/>
      <c r="LP62" s="104"/>
      <c r="LQ62" s="104"/>
      <c r="LR62" s="104"/>
      <c r="LS62" s="104"/>
      <c r="LT62" s="104"/>
      <c r="LU62" s="104"/>
      <c r="LV62" s="104"/>
      <c r="LW62" s="104"/>
      <c r="LX62" s="104"/>
      <c r="LY62" s="104"/>
      <c r="LZ62" s="104"/>
      <c r="MA62" s="104"/>
      <c r="MB62" s="104"/>
      <c r="MC62" s="104"/>
      <c r="MD62" s="104"/>
      <c r="ME62" s="104"/>
      <c r="MF62" s="104"/>
      <c r="MG62" s="104"/>
      <c r="MH62" s="104"/>
      <c r="MI62" s="104"/>
      <c r="MJ62" s="104"/>
      <c r="MK62" s="104"/>
      <c r="ML62" s="104"/>
      <c r="MM62" s="104"/>
      <c r="MN62" s="104"/>
      <c r="MO62" s="104"/>
      <c r="MP62" s="104"/>
      <c r="MQ62" s="104"/>
      <c r="MR62" s="104"/>
      <c r="MS62" s="104"/>
      <c r="MT62" s="104"/>
      <c r="MU62" s="104"/>
      <c r="MV62" s="104"/>
      <c r="MW62" s="104"/>
      <c r="MX62" s="104"/>
      <c r="MY62" s="104"/>
      <c r="MZ62" s="104"/>
      <c r="NA62" s="104"/>
      <c r="NB62" s="104"/>
      <c r="NC62" s="104"/>
      <c r="ND62" s="104"/>
      <c r="NE62" s="104"/>
      <c r="NF62" s="104"/>
      <c r="NG62" s="104"/>
      <c r="NH62" s="104"/>
      <c r="NI62" s="104"/>
      <c r="NJ62" s="104"/>
      <c r="NK62" s="104"/>
      <c r="NL62" s="104"/>
      <c r="NM62" s="104"/>
      <c r="NN62" s="104"/>
      <c r="NO62" s="104"/>
      <c r="NP62" s="104"/>
      <c r="NQ62" s="104"/>
      <c r="NR62" s="104"/>
      <c r="NS62" s="104"/>
      <c r="NT62" s="104"/>
      <c r="NU62" s="104"/>
      <c r="NV62" s="104"/>
      <c r="NW62" s="104"/>
      <c r="NX62" s="104"/>
      <c r="NY62" s="104"/>
      <c r="NZ62" s="104"/>
      <c r="OA62" s="104"/>
      <c r="OB62" s="104"/>
      <c r="OC62" s="104"/>
      <c r="OD62" s="104"/>
      <c r="OE62" s="104"/>
      <c r="OF62" s="104"/>
      <c r="OG62" s="104"/>
      <c r="OH62" s="104"/>
      <c r="OI62" s="104"/>
      <c r="OJ62" s="104"/>
      <c r="OK62" s="104"/>
      <c r="OL62" s="104"/>
      <c r="OM62" s="104"/>
      <c r="ON62" s="104"/>
      <c r="OO62" s="104"/>
      <c r="OP62" s="104"/>
      <c r="OQ62" s="104"/>
      <c r="OR62" s="104"/>
      <c r="OS62" s="104"/>
      <c r="OT62" s="104"/>
      <c r="OU62" s="104"/>
      <c r="OV62" s="104"/>
      <c r="OW62" s="104"/>
      <c r="OX62" s="104"/>
      <c r="OY62" s="104"/>
      <c r="OZ62" s="104"/>
      <c r="PA62" s="104"/>
      <c r="PB62" s="104"/>
      <c r="PC62" s="104"/>
      <c r="PD62" s="104"/>
      <c r="PE62" s="104"/>
      <c r="PF62" s="104"/>
      <c r="PG62" s="104"/>
      <c r="PH62" s="104"/>
      <c r="PI62" s="104"/>
      <c r="PJ62" s="104"/>
      <c r="PK62" s="104"/>
      <c r="PL62" s="104"/>
      <c r="PM62" s="104"/>
      <c r="PN62" s="104"/>
      <c r="PO62" s="104"/>
      <c r="PP62" s="104"/>
      <c r="PQ62" s="104"/>
      <c r="PR62" s="104"/>
      <c r="PS62" s="104"/>
      <c r="PT62" s="104"/>
      <c r="PU62" s="104"/>
      <c r="PV62" s="104"/>
      <c r="PW62" s="104"/>
      <c r="PX62" s="104"/>
      <c r="PY62" s="104"/>
      <c r="PZ62" s="104"/>
      <c r="QA62" s="104"/>
      <c r="QB62" s="104"/>
      <c r="QC62" s="104"/>
      <c r="QD62" s="104"/>
      <c r="QE62" s="104"/>
      <c r="QF62" s="104"/>
      <c r="QG62" s="104"/>
      <c r="QH62" s="104"/>
      <c r="QI62" s="104"/>
      <c r="QJ62" s="104"/>
      <c r="QK62" s="104"/>
      <c r="QL62" s="104"/>
      <c r="QM62" s="104"/>
      <c r="QN62" s="104"/>
      <c r="QO62" s="104"/>
      <c r="QP62" s="104"/>
      <c r="QQ62" s="104"/>
      <c r="QR62" s="104"/>
      <c r="QS62" s="104"/>
      <c r="QT62" s="104"/>
      <c r="QU62" s="104"/>
      <c r="QV62" s="104"/>
      <c r="QW62" s="104"/>
      <c r="QX62" s="104"/>
      <c r="QY62" s="104"/>
      <c r="QZ62" s="104"/>
      <c r="RA62" s="104"/>
      <c r="RB62" s="104"/>
      <c r="RC62" s="104"/>
      <c r="RD62" s="104"/>
      <c r="RE62" s="104"/>
      <c r="RF62" s="104"/>
      <c r="RG62" s="104"/>
      <c r="RH62" s="104"/>
      <c r="RI62" s="104"/>
      <c r="RJ62" s="104"/>
      <c r="RK62" s="104"/>
      <c r="RL62" s="104"/>
      <c r="RM62" s="104"/>
      <c r="RN62" s="104"/>
      <c r="RO62" s="104"/>
      <c r="RP62" s="104"/>
      <c r="RQ62" s="104"/>
      <c r="RR62" s="104"/>
      <c r="RS62" s="104"/>
      <c r="RT62" s="104"/>
      <c r="RU62" s="104"/>
      <c r="RV62" s="104"/>
      <c r="RW62" s="104"/>
      <c r="RX62" s="104"/>
      <c r="RY62" s="104"/>
      <c r="RZ62" s="104"/>
      <c r="SA62" s="104"/>
      <c r="SB62" s="104"/>
      <c r="SC62" s="104"/>
      <c r="SD62" s="104"/>
      <c r="SE62" s="104"/>
      <c r="SF62" s="104"/>
      <c r="SG62" s="104"/>
      <c r="SH62" s="104"/>
      <c r="SI62" s="104"/>
      <c r="SJ62" s="104"/>
      <c r="SK62" s="104"/>
      <c r="SL62" s="104"/>
    </row>
    <row r="63" spans="1:506" ht="8.25" customHeight="1" thickTop="1" thickBot="1" x14ac:dyDescent="0.25">
      <c r="A63"/>
      <c r="B63" s="3"/>
      <c r="C63" s="3"/>
      <c r="D63" s="4"/>
      <c r="E63" s="4"/>
      <c r="F63" s="4"/>
      <c r="G63" s="4"/>
      <c r="H63" s="2"/>
      <c r="I63" s="2"/>
      <c r="J63" s="2"/>
      <c r="K63" s="2"/>
    </row>
    <row r="64" spans="1:506" ht="13.5" thickTop="1" x14ac:dyDescent="0.2">
      <c r="A64"/>
      <c r="B64" s="2"/>
      <c r="C64" s="93" t="s">
        <v>25</v>
      </c>
      <c r="D64" s="94">
        <v>372</v>
      </c>
      <c r="E64" s="4"/>
      <c r="F64" s="4"/>
      <c r="G64" s="4"/>
      <c r="H64" s="2"/>
      <c r="I64" s="2"/>
      <c r="J64" s="2"/>
      <c r="K64" s="2"/>
    </row>
    <row r="65" spans="1:11" x14ac:dyDescent="0.2">
      <c r="A65"/>
      <c r="B65" s="2"/>
      <c r="C65" s="165" t="s">
        <v>51</v>
      </c>
      <c r="D65" s="166"/>
      <c r="E65" s="4"/>
      <c r="F65" s="4"/>
      <c r="G65" s="4"/>
      <c r="H65" s="2"/>
      <c r="I65" s="2"/>
      <c r="J65" s="2"/>
      <c r="K65" s="2"/>
    </row>
    <row r="66" spans="1:11" x14ac:dyDescent="0.2">
      <c r="A66"/>
      <c r="B66" s="2"/>
      <c r="C66" s="95" t="s">
        <v>26</v>
      </c>
      <c r="D66" s="99">
        <f>E47</f>
        <v>330</v>
      </c>
      <c r="E66" s="4"/>
      <c r="F66" s="4"/>
      <c r="G66" s="4"/>
      <c r="H66" s="2"/>
      <c r="I66" s="2"/>
      <c r="J66" s="2"/>
      <c r="K66" s="2"/>
    </row>
    <row r="67" spans="1:11" x14ac:dyDescent="0.2">
      <c r="A67"/>
      <c r="B67" s="2"/>
      <c r="C67" s="96" t="s">
        <v>27</v>
      </c>
      <c r="D67" s="97">
        <f>E19</f>
        <v>24</v>
      </c>
      <c r="E67" s="4"/>
      <c r="F67" s="4"/>
      <c r="G67" s="4"/>
      <c r="H67" s="2"/>
      <c r="I67" s="2"/>
      <c r="J67" s="2"/>
      <c r="K67" s="2"/>
    </row>
    <row r="68" spans="1:11" x14ac:dyDescent="0.2">
      <c r="A68"/>
      <c r="B68" s="2"/>
      <c r="C68" s="96" t="s">
        <v>28</v>
      </c>
      <c r="D68" s="98">
        <f>E46</f>
        <v>306</v>
      </c>
      <c r="E68" s="4"/>
      <c r="F68" s="4"/>
      <c r="G68" s="4"/>
      <c r="H68" s="2"/>
      <c r="I68" s="2"/>
      <c r="J68" s="2"/>
      <c r="K68" s="2"/>
    </row>
    <row r="69" spans="1:11" x14ac:dyDescent="0.2">
      <c r="A69"/>
      <c r="B69" s="2"/>
      <c r="C69" s="95" t="s">
        <v>29</v>
      </c>
      <c r="D69" s="99">
        <f>E61</f>
        <v>42</v>
      </c>
      <c r="E69" s="4"/>
      <c r="F69" s="4"/>
      <c r="G69" s="4"/>
      <c r="H69" s="2"/>
      <c r="I69" s="2"/>
      <c r="J69" s="2"/>
      <c r="K69" s="2"/>
    </row>
    <row r="70" spans="1:11" x14ac:dyDescent="0.2">
      <c r="A70"/>
      <c r="B70" s="2"/>
      <c r="C70" s="96" t="s">
        <v>27</v>
      </c>
      <c r="D70" s="97">
        <v>1</v>
      </c>
      <c r="E70" s="4"/>
      <c r="F70" s="4"/>
      <c r="G70" s="4"/>
      <c r="H70" s="2"/>
      <c r="I70" s="2"/>
      <c r="J70" s="2"/>
      <c r="K70" s="2"/>
    </row>
    <row r="71" spans="1:11" x14ac:dyDescent="0.2">
      <c r="B71" s="2"/>
      <c r="C71" s="96" t="s">
        <v>28</v>
      </c>
      <c r="D71" s="97">
        <f>SUM(E51:E57)</f>
        <v>38</v>
      </c>
      <c r="E71" s="4"/>
      <c r="F71" s="4"/>
      <c r="G71" s="4"/>
      <c r="H71" s="2"/>
      <c r="I71" s="2"/>
      <c r="J71" s="2"/>
      <c r="K71" s="2"/>
    </row>
    <row r="72" spans="1:11" ht="13.5" thickBot="1" x14ac:dyDescent="0.25">
      <c r="B72" s="2"/>
      <c r="C72" s="100" t="s">
        <v>30</v>
      </c>
      <c r="D72" s="101">
        <v>3</v>
      </c>
      <c r="E72" s="4"/>
      <c r="F72" s="4"/>
      <c r="G72" s="4"/>
      <c r="H72" s="2"/>
      <c r="I72" s="2"/>
      <c r="J72" s="2"/>
      <c r="K72" s="2"/>
    </row>
    <row r="73" spans="1:11" ht="13.5" thickTop="1" x14ac:dyDescent="0.2">
      <c r="B73" s="2"/>
      <c r="C73" s="3"/>
      <c r="D73" s="4"/>
      <c r="E73" s="4"/>
      <c r="F73" s="4"/>
      <c r="G73" s="4"/>
      <c r="H73" s="2"/>
      <c r="I73" s="2"/>
      <c r="J73" s="2"/>
      <c r="K73" s="2"/>
    </row>
    <row r="74" spans="1:11" ht="14.25" x14ac:dyDescent="0.2">
      <c r="A74" s="157" t="s">
        <v>68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57"/>
    </row>
    <row r="75" spans="1:11" ht="14.25" x14ac:dyDescent="0.2">
      <c r="A75" s="157" t="s">
        <v>53</v>
      </c>
      <c r="B75" s="157"/>
      <c r="C75" s="157"/>
      <c r="D75" s="157"/>
      <c r="E75" s="157"/>
      <c r="F75" s="157"/>
      <c r="G75" s="157"/>
      <c r="H75" s="157"/>
      <c r="I75" s="157"/>
      <c r="J75" s="157"/>
      <c r="K75" s="157"/>
    </row>
  </sheetData>
  <mergeCells count="32">
    <mergeCell ref="F5:J5"/>
    <mergeCell ref="B11:B12"/>
    <mergeCell ref="C11:C12"/>
    <mergeCell ref="D11:D12"/>
    <mergeCell ref="E11:G11"/>
    <mergeCell ref="H11:H12"/>
    <mergeCell ref="I11:I12"/>
    <mergeCell ref="J11:J12"/>
    <mergeCell ref="K11:K12"/>
    <mergeCell ref="B13:K13"/>
    <mergeCell ref="B19:D19"/>
    <mergeCell ref="F19:G19"/>
    <mergeCell ref="B14:K14"/>
    <mergeCell ref="B2:C2"/>
    <mergeCell ref="F3:J3"/>
    <mergeCell ref="F4:J4"/>
    <mergeCell ref="B3:C3"/>
    <mergeCell ref="B8:K8"/>
    <mergeCell ref="B9:K9"/>
    <mergeCell ref="A74:K74"/>
    <mergeCell ref="A75:K75"/>
    <mergeCell ref="F46:G47"/>
    <mergeCell ref="B47:D47"/>
    <mergeCell ref="C65:D65"/>
    <mergeCell ref="B46:D46"/>
    <mergeCell ref="B61:D61"/>
    <mergeCell ref="F61:G62"/>
    <mergeCell ref="B20:K20"/>
    <mergeCell ref="B48:F48"/>
    <mergeCell ref="B50:F50"/>
    <mergeCell ref="B58:K58"/>
    <mergeCell ref="B62:D62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0" sqref="Q2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</vt:lpstr>
      <vt:lpstr>Sheet1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2020-01-29T06:49:16Z</cp:lastPrinted>
  <dcterms:created xsi:type="dcterms:W3CDTF">2006-03-17T09:51:41Z</dcterms:created>
  <dcterms:modified xsi:type="dcterms:W3CDTF">2020-02-03T11:47:08Z</dcterms:modified>
</cp:coreProperties>
</file>