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60" windowWidth="15180" windowHeight="7320"/>
  </bookViews>
  <sheets>
    <sheet name="07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K25" i="3" l="1"/>
  <c r="K50" i="3" l="1"/>
  <c r="K51" i="3"/>
  <c r="K52" i="3"/>
  <c r="K53" i="3"/>
  <c r="K54" i="3"/>
  <c r="K47" i="3"/>
  <c r="K33" i="3"/>
  <c r="K16" i="3" l="1"/>
  <c r="K17" i="3"/>
  <c r="K18" i="3"/>
  <c r="K15" i="3"/>
  <c r="J58" i="3" l="1"/>
  <c r="D68" i="3" l="1"/>
  <c r="D65" i="3"/>
  <c r="K42" i="3" l="1"/>
  <c r="K43" i="3" l="1"/>
  <c r="K28" i="3"/>
  <c r="K29" i="3"/>
  <c r="K30" i="3"/>
  <c r="K32" i="3"/>
  <c r="K34" i="3"/>
  <c r="K35" i="3"/>
  <c r="K26" i="3"/>
  <c r="K24" i="3"/>
  <c r="J19" i="3" l="1"/>
  <c r="K41" i="3" l="1"/>
  <c r="J44" i="3" l="1"/>
  <c r="J45" i="3" s="1"/>
  <c r="J59" i="3" l="1"/>
  <c r="D66" i="3"/>
  <c r="I58" i="3"/>
  <c r="H58" i="3"/>
  <c r="K57" i="3"/>
  <c r="K56" i="3"/>
  <c r="K49" i="3"/>
  <c r="H44" i="3"/>
  <c r="I43" i="3"/>
  <c r="I42" i="3"/>
  <c r="I41" i="3"/>
  <c r="I40" i="3"/>
  <c r="K39" i="3"/>
  <c r="I39" i="3"/>
  <c r="K38" i="3"/>
  <c r="I38" i="3"/>
  <c r="K37" i="3"/>
  <c r="I37" i="3"/>
  <c r="K36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K22" i="3"/>
  <c r="K21" i="3"/>
  <c r="H19" i="3"/>
  <c r="E19" i="3"/>
  <c r="I18" i="3"/>
  <c r="I17" i="3"/>
  <c r="I16" i="3"/>
  <c r="I15" i="3"/>
  <c r="D64" i="3" l="1"/>
  <c r="E45" i="3"/>
  <c r="K19" i="3"/>
  <c r="K44" i="3"/>
  <c r="I44" i="3"/>
  <c r="I19" i="3"/>
  <c r="E59" i="3" l="1"/>
  <c r="D63" i="3"/>
  <c r="K45" i="3"/>
  <c r="K59" i="3" s="1"/>
</calcChain>
</file>

<file path=xl/sharedStrings.xml><?xml version="1.0" encoding="utf-8"?>
<sst xmlns="http://schemas.openxmlformats.org/spreadsheetml/2006/main" count="173" uniqueCount="71">
  <si>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</si>
  <si>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</si>
  <si>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</si>
  <si>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</si>
  <si>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</si>
  <si>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</si>
  <si>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</si>
  <si>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</si>
  <si>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</si>
  <si>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</si>
  <si>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</si>
  <si>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</si>
  <si>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</si>
  <si>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</si>
  <si>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</si>
  <si>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</si>
  <si>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</si>
  <si>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</si>
  <si>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</si>
  <si>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</si>
  <si>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</si>
  <si>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</si>
  <si>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</si>
  <si>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</si>
  <si>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</si>
  <si>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</si>
  <si>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</si>
  <si>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</si>
  <si>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</si>
  <si>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</si>
  <si>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</si>
  <si>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</si>
  <si>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</si>
  <si>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</si>
  <si>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</si>
  <si>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</si>
  <si>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</si>
  <si>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</si>
  <si>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</si>
  <si>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</si>
  <si>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</si>
  <si>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</si>
  <si>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</si>
  <si>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</si>
  <si>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</si>
  <si>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</si>
  <si>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</si>
  <si>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</si>
  <si>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</si>
  <si>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</si>
  <si>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</si>
  <si>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</si>
  <si>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</si>
  <si>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</si>
  <si>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</si>
  <si>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</si>
  <si>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</si>
  <si>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</si>
  <si>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</si>
  <si>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</si>
  <si>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</si>
  <si>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</si>
  <si>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</si>
  <si>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</si>
  <si>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</si>
  <si>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</si>
  <si>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</si>
  <si>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PRIMAR</t>
  </si>
  <si>
    <t>NICOLAE ROBU</t>
  </si>
  <si>
    <t>Anexa  nr. 2 la H.C.L. Nr. .............. din ......................</t>
  </si>
  <si>
    <t>Director Executiv,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</si>
</sst>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0"/>
      <color rgb="FF1414AC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5" fillId="2" borderId="38" xfId="0" applyFont="1" applyFill="1" applyBorder="1"/>
    <xf numFmtId="0" fontId="1" fillId="0" borderId="32" xfId="0" applyFont="1" applyFill="1" applyBorder="1"/>
    <xf numFmtId="0" fontId="20" fillId="0" borderId="0" xfId="0" applyFont="1" applyAlignment="1"/>
    <xf numFmtId="0" fontId="3" fillId="3" borderId="2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14AC"/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G73"/>
  <sheetViews>
    <sheetView tabSelected="1" zoomScale="130" zoomScaleNormal="130" workbookViewId="0">
      <selection activeCell="O11" sqref="O11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00" width="9.140625" style="11"/>
  </cols>
  <sheetData>
    <row r="1" spans="1:500" s="32" customFormat="1" ht="15.75" x14ac:dyDescent="0.25">
      <c r="B1" s="143" t="s">
        <v>36</v>
      </c>
      <c r="C1" s="143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</row>
    <row r="2" spans="1:500" s="32" customFormat="1" ht="15.75" x14ac:dyDescent="0.25">
      <c r="B2" s="162" t="s">
        <v>43</v>
      </c>
      <c r="C2" s="162"/>
      <c r="D2" s="31"/>
      <c r="E2" s="31"/>
      <c r="F2" s="31"/>
      <c r="G2" s="31"/>
      <c r="H2" s="31"/>
      <c r="I2" s="31"/>
      <c r="J2" s="31"/>
      <c r="K2" s="31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</row>
    <row r="3" spans="1:500" s="32" customFormat="1" ht="15.75" x14ac:dyDescent="0.25">
      <c r="B3" s="168" t="s">
        <v>69</v>
      </c>
      <c r="C3" s="168"/>
      <c r="D3" s="168"/>
      <c r="E3" s="30"/>
      <c r="F3" s="163" t="s">
        <v>45</v>
      </c>
      <c r="G3" s="164"/>
      <c r="H3" s="164"/>
      <c r="I3" s="164"/>
      <c r="J3" s="164"/>
      <c r="K3" s="31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</row>
    <row r="4" spans="1:500" s="32" customFormat="1" ht="15.75" x14ac:dyDescent="0.25">
      <c r="D4" s="31"/>
      <c r="E4" s="30"/>
      <c r="F4" s="163" t="s">
        <v>67</v>
      </c>
      <c r="G4" s="164"/>
      <c r="H4" s="164"/>
      <c r="I4" s="164"/>
      <c r="J4" s="164"/>
      <c r="K4" s="31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</row>
    <row r="5" spans="1:500" s="32" customFormat="1" ht="15.75" x14ac:dyDescent="0.25">
      <c r="B5" s="31"/>
      <c r="C5" s="31" t="s">
        <v>0</v>
      </c>
      <c r="D5" s="31"/>
      <c r="E5" s="31"/>
      <c r="F5" s="164" t="s">
        <v>68</v>
      </c>
      <c r="G5" s="164"/>
      <c r="H5" s="164"/>
      <c r="I5" s="164"/>
      <c r="J5" s="164"/>
      <c r="K5" s="31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</row>
    <row r="6" spans="1:500" ht="15" x14ac:dyDescent="0.25">
      <c r="A6"/>
      <c r="B6" s="31"/>
      <c r="C6" s="31"/>
      <c r="D6" s="31"/>
      <c r="E6" s="31"/>
      <c r="F6" s="34"/>
      <c r="G6" s="34"/>
      <c r="H6" s="34"/>
      <c r="I6" s="34"/>
      <c r="J6" s="34"/>
      <c r="K6" s="31"/>
    </row>
    <row r="7" spans="1:500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500" ht="18.75" x14ac:dyDescent="0.2">
      <c r="A8"/>
      <c r="B8" s="165" t="s">
        <v>37</v>
      </c>
      <c r="C8" s="166"/>
      <c r="D8" s="166"/>
      <c r="E8" s="166"/>
      <c r="F8" s="166"/>
      <c r="G8" s="166"/>
      <c r="H8" s="166"/>
      <c r="I8" s="166"/>
      <c r="J8" s="166"/>
      <c r="K8" s="166"/>
    </row>
    <row r="9" spans="1:500" s="11" customFormat="1" x14ac:dyDescent="0.2">
      <c r="B9" s="167"/>
      <c r="C9" s="167"/>
      <c r="D9" s="167"/>
      <c r="E9" s="167"/>
      <c r="F9" s="167"/>
      <c r="G9" s="167"/>
      <c r="H9" s="167"/>
      <c r="I9" s="167"/>
      <c r="J9" s="167"/>
      <c r="K9" s="167"/>
    </row>
    <row r="10" spans="1:500" s="1" customFormat="1" ht="9" customHeight="1" thickBo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</row>
    <row r="11" spans="1:500" ht="40.5" customHeight="1" thickTop="1" x14ac:dyDescent="0.2">
      <c r="A11"/>
      <c r="B11" s="169" t="s">
        <v>62</v>
      </c>
      <c r="C11" s="171" t="s">
        <v>1</v>
      </c>
      <c r="D11" s="171" t="s">
        <v>2</v>
      </c>
      <c r="E11" s="173" t="s">
        <v>52</v>
      </c>
      <c r="F11" s="174"/>
      <c r="G11" s="175"/>
      <c r="H11" s="176" t="s">
        <v>31</v>
      </c>
      <c r="I11" s="144" t="s">
        <v>32</v>
      </c>
      <c r="J11" s="146" t="s">
        <v>34</v>
      </c>
      <c r="K11" s="148" t="s">
        <v>33</v>
      </c>
    </row>
    <row r="12" spans="1:500" ht="26.25" thickBot="1" x14ac:dyDescent="0.25">
      <c r="A12"/>
      <c r="B12" s="170"/>
      <c r="C12" s="147"/>
      <c r="D12" s="172"/>
      <c r="E12" s="90" t="s">
        <v>44</v>
      </c>
      <c r="F12" s="91" t="s">
        <v>48</v>
      </c>
      <c r="G12" s="91" t="s">
        <v>3</v>
      </c>
      <c r="H12" s="145"/>
      <c r="I12" s="145"/>
      <c r="J12" s="147"/>
      <c r="K12" s="149"/>
    </row>
    <row r="13" spans="1:500" ht="14.25" thickTop="1" thickBot="1" x14ac:dyDescent="0.25">
      <c r="A13"/>
      <c r="B13" s="150" t="s">
        <v>63</v>
      </c>
      <c r="C13" s="151"/>
      <c r="D13" s="152"/>
      <c r="E13" s="152"/>
      <c r="F13" s="152"/>
      <c r="G13" s="152"/>
      <c r="H13" s="152"/>
      <c r="I13" s="152"/>
      <c r="J13" s="152"/>
      <c r="K13" s="153"/>
    </row>
    <row r="14" spans="1:500" ht="12.75" customHeight="1" thickTop="1" x14ac:dyDescent="0.2">
      <c r="A14"/>
      <c r="B14" s="159" t="s">
        <v>56</v>
      </c>
      <c r="C14" s="160"/>
      <c r="D14" s="160"/>
      <c r="E14" s="160"/>
      <c r="F14" s="160"/>
      <c r="G14" s="160"/>
      <c r="H14" s="160"/>
      <c r="I14" s="160"/>
      <c r="J14" s="160"/>
      <c r="K14" s="161"/>
    </row>
    <row r="15" spans="1:500" x14ac:dyDescent="0.2">
      <c r="A15"/>
      <c r="B15" s="97">
        <v>1</v>
      </c>
      <c r="C15" s="39" t="s">
        <v>5</v>
      </c>
      <c r="D15" s="38" t="s">
        <v>4</v>
      </c>
      <c r="E15" s="40">
        <v>1</v>
      </c>
      <c r="F15" s="17"/>
      <c r="G15" s="17" t="s">
        <v>17</v>
      </c>
      <c r="H15" s="41">
        <v>4</v>
      </c>
      <c r="I15" s="41">
        <f>E15-H15</f>
        <v>-3</v>
      </c>
      <c r="J15" s="41">
        <v>1</v>
      </c>
      <c r="K15" s="98">
        <f>E15-J15</f>
        <v>0</v>
      </c>
    </row>
    <row r="16" spans="1:500" x14ac:dyDescent="0.2">
      <c r="A16"/>
      <c r="B16" s="99">
        <v>2</v>
      </c>
      <c r="C16" s="64" t="s">
        <v>6</v>
      </c>
      <c r="D16" s="63" t="s">
        <v>4</v>
      </c>
      <c r="E16" s="43">
        <v>3</v>
      </c>
      <c r="F16" s="42" t="s">
        <v>7</v>
      </c>
      <c r="G16" s="42" t="s">
        <v>17</v>
      </c>
      <c r="H16" s="41">
        <v>0</v>
      </c>
      <c r="I16" s="41">
        <f>E16-H16</f>
        <v>3</v>
      </c>
      <c r="J16" s="41">
        <v>2</v>
      </c>
      <c r="K16" s="98">
        <f t="shared" ref="K16:K19" si="0">E16-J16</f>
        <v>1</v>
      </c>
    </row>
    <row r="17" spans="1:11" x14ac:dyDescent="0.2">
      <c r="A17"/>
      <c r="B17" s="100">
        <v>3</v>
      </c>
      <c r="C17" s="39" t="s">
        <v>38</v>
      </c>
      <c r="D17" s="17" t="s">
        <v>4</v>
      </c>
      <c r="E17" s="40">
        <v>10</v>
      </c>
      <c r="F17" s="17"/>
      <c r="G17" s="17" t="s">
        <v>17</v>
      </c>
      <c r="H17" s="22">
        <v>19</v>
      </c>
      <c r="I17" s="22">
        <f>E17-H17</f>
        <v>-9</v>
      </c>
      <c r="J17" s="22">
        <v>10</v>
      </c>
      <c r="K17" s="98">
        <f t="shared" si="0"/>
        <v>0</v>
      </c>
    </row>
    <row r="18" spans="1:11" x14ac:dyDescent="0.2">
      <c r="A18"/>
      <c r="B18" s="100">
        <v>4</v>
      </c>
      <c r="C18" s="39" t="s">
        <v>39</v>
      </c>
      <c r="D18" s="42" t="s">
        <v>4</v>
      </c>
      <c r="E18" s="43">
        <v>10</v>
      </c>
      <c r="F18" s="42"/>
      <c r="G18" s="17" t="s">
        <v>17</v>
      </c>
      <c r="H18" s="41">
        <v>8</v>
      </c>
      <c r="I18" s="41">
        <f>E18-H18</f>
        <v>2</v>
      </c>
      <c r="J18" s="41">
        <v>8</v>
      </c>
      <c r="K18" s="98">
        <f t="shared" si="0"/>
        <v>2</v>
      </c>
    </row>
    <row r="19" spans="1:11" ht="13.5" thickBot="1" x14ac:dyDescent="0.25">
      <c r="A19"/>
      <c r="B19" s="154" t="s">
        <v>8</v>
      </c>
      <c r="C19" s="155"/>
      <c r="D19" s="156"/>
      <c r="E19" s="73">
        <f>SUM(E15:E18)</f>
        <v>24</v>
      </c>
      <c r="F19" s="157"/>
      <c r="G19" s="158"/>
      <c r="H19" s="74">
        <f>SUM(H15:H18)</f>
        <v>31</v>
      </c>
      <c r="I19" s="74">
        <f>E19-H19</f>
        <v>-7</v>
      </c>
      <c r="J19" s="74">
        <f>J15+J16+J17+J18</f>
        <v>21</v>
      </c>
      <c r="K19" s="141">
        <f t="shared" si="0"/>
        <v>3</v>
      </c>
    </row>
    <row r="20" spans="1:11" ht="12.75" customHeight="1" thickTop="1" x14ac:dyDescent="0.25">
      <c r="B20" s="201" t="s">
        <v>57</v>
      </c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11" s="11" customFormat="1" x14ac:dyDescent="0.2">
      <c r="B21" s="101">
        <v>5</v>
      </c>
      <c r="C21" s="51" t="s">
        <v>42</v>
      </c>
      <c r="D21" s="42" t="s">
        <v>4</v>
      </c>
      <c r="E21" s="20">
        <v>2</v>
      </c>
      <c r="F21" s="42" t="s">
        <v>10</v>
      </c>
      <c r="G21" s="49" t="s">
        <v>11</v>
      </c>
      <c r="H21" s="65"/>
      <c r="I21" s="65"/>
      <c r="J21" s="51">
        <v>2</v>
      </c>
      <c r="K21" s="102">
        <f>E21-J21</f>
        <v>0</v>
      </c>
    </row>
    <row r="22" spans="1:11" s="11" customFormat="1" ht="13.5" thickBot="1" x14ac:dyDescent="0.25">
      <c r="B22" s="103">
        <v>6</v>
      </c>
      <c r="C22" s="54" t="s">
        <v>42</v>
      </c>
      <c r="D22" s="52" t="s">
        <v>4</v>
      </c>
      <c r="E22" s="59">
        <v>0</v>
      </c>
      <c r="F22" s="52" t="s">
        <v>10</v>
      </c>
      <c r="G22" s="52" t="s">
        <v>13</v>
      </c>
      <c r="H22" s="92"/>
      <c r="I22" s="92"/>
      <c r="J22" s="54">
        <v>0</v>
      </c>
      <c r="K22" s="104">
        <f t="shared" ref="K22:K39" si="1">E22-J22</f>
        <v>0</v>
      </c>
    </row>
    <row r="23" spans="1:11" s="11" customFormat="1" ht="13.5" thickTop="1" x14ac:dyDescent="0.2">
      <c r="A23" s="15"/>
      <c r="B23" s="105">
        <v>7</v>
      </c>
      <c r="C23" s="56" t="s">
        <v>9</v>
      </c>
      <c r="D23" s="44" t="s">
        <v>4</v>
      </c>
      <c r="E23" s="60">
        <v>14</v>
      </c>
      <c r="F23" s="44" t="s">
        <v>10</v>
      </c>
      <c r="G23" s="44" t="s">
        <v>11</v>
      </c>
      <c r="H23" s="56">
        <v>91</v>
      </c>
      <c r="I23" s="56">
        <f t="shared" ref="I23:I43" si="2">E23-H23</f>
        <v>-77</v>
      </c>
      <c r="J23" s="56">
        <v>13</v>
      </c>
      <c r="K23" s="106">
        <v>1</v>
      </c>
    </row>
    <row r="24" spans="1:11" s="11" customFormat="1" x14ac:dyDescent="0.2">
      <c r="A24" s="15"/>
      <c r="B24" s="101">
        <v>8</v>
      </c>
      <c r="C24" s="41" t="s">
        <v>9</v>
      </c>
      <c r="D24" s="49" t="s">
        <v>12</v>
      </c>
      <c r="E24" s="21">
        <v>6</v>
      </c>
      <c r="F24" s="42" t="s">
        <v>10</v>
      </c>
      <c r="G24" s="42" t="s">
        <v>13</v>
      </c>
      <c r="H24" s="41">
        <v>3</v>
      </c>
      <c r="I24" s="41">
        <f t="shared" si="2"/>
        <v>3</v>
      </c>
      <c r="J24" s="41">
        <v>5</v>
      </c>
      <c r="K24" s="107">
        <f>E24-J24</f>
        <v>1</v>
      </c>
    </row>
    <row r="25" spans="1:11" s="11" customFormat="1" x14ac:dyDescent="0.2">
      <c r="A25" s="15"/>
      <c r="B25" s="101">
        <v>9</v>
      </c>
      <c r="C25" s="41" t="s">
        <v>9</v>
      </c>
      <c r="D25" s="42" t="s">
        <v>4</v>
      </c>
      <c r="E25" s="21">
        <v>4</v>
      </c>
      <c r="F25" s="42" t="s">
        <v>10</v>
      </c>
      <c r="G25" s="42" t="s">
        <v>14</v>
      </c>
      <c r="H25" s="41">
        <v>2</v>
      </c>
      <c r="I25" s="41">
        <f t="shared" si="2"/>
        <v>2</v>
      </c>
      <c r="J25" s="41">
        <v>3</v>
      </c>
      <c r="K25" s="107">
        <f>E25-J25</f>
        <v>1</v>
      </c>
    </row>
    <row r="26" spans="1:11" s="11" customFormat="1" ht="13.5" thickBot="1" x14ac:dyDescent="0.25">
      <c r="A26" s="15"/>
      <c r="B26" s="108">
        <v>10</v>
      </c>
      <c r="C26" s="36" t="s">
        <v>9</v>
      </c>
      <c r="D26" s="35" t="s">
        <v>4</v>
      </c>
      <c r="E26" s="93">
        <v>1</v>
      </c>
      <c r="F26" s="35" t="s">
        <v>10</v>
      </c>
      <c r="G26" s="35" t="s">
        <v>15</v>
      </c>
      <c r="H26" s="36">
        <v>3</v>
      </c>
      <c r="I26" s="36">
        <f t="shared" si="2"/>
        <v>-2</v>
      </c>
      <c r="J26" s="36">
        <v>0</v>
      </c>
      <c r="K26" s="109">
        <f>E26-J26</f>
        <v>1</v>
      </c>
    </row>
    <row r="27" spans="1:11" s="11" customFormat="1" ht="13.5" thickTop="1" x14ac:dyDescent="0.2">
      <c r="A27" s="15"/>
      <c r="B27" s="100">
        <v>11</v>
      </c>
      <c r="C27" s="22" t="s">
        <v>16</v>
      </c>
      <c r="D27" s="17" t="s">
        <v>4</v>
      </c>
      <c r="E27" s="57">
        <v>3</v>
      </c>
      <c r="F27" s="17" t="s">
        <v>10</v>
      </c>
      <c r="G27" s="17" t="s">
        <v>11</v>
      </c>
      <c r="H27" s="22">
        <v>2</v>
      </c>
      <c r="I27" s="22">
        <f t="shared" si="2"/>
        <v>1</v>
      </c>
      <c r="J27" s="22">
        <v>2</v>
      </c>
      <c r="K27" s="110">
        <v>1</v>
      </c>
    </row>
    <row r="28" spans="1:11" s="11" customFormat="1" x14ac:dyDescent="0.2">
      <c r="B28" s="101">
        <v>12</v>
      </c>
      <c r="C28" s="41" t="s">
        <v>16</v>
      </c>
      <c r="D28" s="42" t="s">
        <v>4</v>
      </c>
      <c r="E28" s="20">
        <v>0</v>
      </c>
      <c r="F28" s="42" t="s">
        <v>10</v>
      </c>
      <c r="G28" s="42" t="s">
        <v>13</v>
      </c>
      <c r="H28" s="41">
        <v>2</v>
      </c>
      <c r="I28" s="41">
        <f t="shared" si="2"/>
        <v>-2</v>
      </c>
      <c r="J28" s="41">
        <v>0</v>
      </c>
      <c r="K28" s="107">
        <f t="shared" ref="K28:K35" si="3">E28-J28</f>
        <v>0</v>
      </c>
    </row>
    <row r="29" spans="1:11" s="11" customFormat="1" x14ac:dyDescent="0.2">
      <c r="A29" s="15"/>
      <c r="B29" s="101">
        <v>13</v>
      </c>
      <c r="C29" s="41" t="s">
        <v>16</v>
      </c>
      <c r="D29" s="42" t="s">
        <v>4</v>
      </c>
      <c r="E29" s="20">
        <v>0</v>
      </c>
      <c r="F29" s="42" t="s">
        <v>10</v>
      </c>
      <c r="G29" s="42" t="s">
        <v>14</v>
      </c>
      <c r="H29" s="41">
        <v>1</v>
      </c>
      <c r="I29" s="41">
        <f t="shared" si="2"/>
        <v>-1</v>
      </c>
      <c r="J29" s="41">
        <v>0</v>
      </c>
      <c r="K29" s="107">
        <f t="shared" si="3"/>
        <v>0</v>
      </c>
    </row>
    <row r="30" spans="1:11" s="11" customFormat="1" ht="13.5" thickBot="1" x14ac:dyDescent="0.25">
      <c r="A30" s="15"/>
      <c r="B30" s="103">
        <v>14</v>
      </c>
      <c r="C30" s="53" t="s">
        <v>16</v>
      </c>
      <c r="D30" s="52" t="s">
        <v>4</v>
      </c>
      <c r="E30" s="59">
        <v>2</v>
      </c>
      <c r="F30" s="52" t="s">
        <v>10</v>
      </c>
      <c r="G30" s="52" t="s">
        <v>15</v>
      </c>
      <c r="H30" s="53">
        <v>3</v>
      </c>
      <c r="I30" s="53">
        <f t="shared" si="2"/>
        <v>-1</v>
      </c>
      <c r="J30" s="53">
        <v>2</v>
      </c>
      <c r="K30" s="111">
        <f t="shared" si="3"/>
        <v>0</v>
      </c>
    </row>
    <row r="31" spans="1:11" s="11" customFormat="1" ht="13.5" thickTop="1" x14ac:dyDescent="0.2">
      <c r="A31" s="15"/>
      <c r="B31" s="105">
        <v>15</v>
      </c>
      <c r="C31" s="55" t="s">
        <v>41</v>
      </c>
      <c r="D31" s="44" t="s">
        <v>4</v>
      </c>
      <c r="E31" s="45">
        <v>31</v>
      </c>
      <c r="F31" s="44" t="s">
        <v>10</v>
      </c>
      <c r="G31" s="44" t="s">
        <v>11</v>
      </c>
      <c r="H31" s="56">
        <v>0</v>
      </c>
      <c r="I31" s="56">
        <f t="shared" si="2"/>
        <v>31</v>
      </c>
      <c r="J31" s="56">
        <v>31</v>
      </c>
      <c r="K31" s="106">
        <v>0</v>
      </c>
    </row>
    <row r="32" spans="1:11" s="11" customFormat="1" x14ac:dyDescent="0.2">
      <c r="A32" s="15"/>
      <c r="B32" s="101">
        <v>16</v>
      </c>
      <c r="C32" s="50" t="s">
        <v>41</v>
      </c>
      <c r="D32" s="42" t="s">
        <v>4</v>
      </c>
      <c r="E32" s="20">
        <v>43</v>
      </c>
      <c r="F32" s="42" t="s">
        <v>10</v>
      </c>
      <c r="G32" s="42" t="s">
        <v>13</v>
      </c>
      <c r="H32" s="41">
        <v>0</v>
      </c>
      <c r="I32" s="41">
        <f t="shared" si="2"/>
        <v>43</v>
      </c>
      <c r="J32" s="41">
        <v>42</v>
      </c>
      <c r="K32" s="107">
        <f t="shared" si="3"/>
        <v>1</v>
      </c>
    </row>
    <row r="33" spans="1:500" s="11" customFormat="1" x14ac:dyDescent="0.2">
      <c r="A33" s="15"/>
      <c r="B33" s="101">
        <v>17</v>
      </c>
      <c r="C33" s="50" t="s">
        <v>41</v>
      </c>
      <c r="D33" s="42" t="s">
        <v>4</v>
      </c>
      <c r="E33" s="20">
        <v>49</v>
      </c>
      <c r="F33" s="42" t="s">
        <v>10</v>
      </c>
      <c r="G33" s="42" t="s">
        <v>14</v>
      </c>
      <c r="H33" s="41">
        <v>0</v>
      </c>
      <c r="I33" s="41">
        <f t="shared" si="2"/>
        <v>49</v>
      </c>
      <c r="J33" s="58">
        <v>49</v>
      </c>
      <c r="K33" s="107">
        <f t="shared" si="3"/>
        <v>0</v>
      </c>
    </row>
    <row r="34" spans="1:500" s="16" customFormat="1" ht="13.5" thickBot="1" x14ac:dyDescent="0.25">
      <c r="A34" s="23"/>
      <c r="B34" s="108">
        <v>18</v>
      </c>
      <c r="C34" s="36" t="s">
        <v>41</v>
      </c>
      <c r="D34" s="35" t="s">
        <v>4</v>
      </c>
      <c r="E34" s="93">
        <v>0</v>
      </c>
      <c r="F34" s="35" t="s">
        <v>10</v>
      </c>
      <c r="G34" s="35" t="s">
        <v>15</v>
      </c>
      <c r="H34" s="36">
        <v>0</v>
      </c>
      <c r="I34" s="36">
        <f t="shared" si="2"/>
        <v>0</v>
      </c>
      <c r="J34" s="36">
        <v>0</v>
      </c>
      <c r="K34" s="109">
        <f t="shared" si="3"/>
        <v>0</v>
      </c>
    </row>
    <row r="35" spans="1:500" s="16" customFormat="1" ht="14.25" thickTop="1" thickBot="1" x14ac:dyDescent="0.25">
      <c r="A35" s="23"/>
      <c r="B35" s="112">
        <v>19</v>
      </c>
      <c r="C35" s="94" t="s">
        <v>41</v>
      </c>
      <c r="D35" s="95" t="s">
        <v>54</v>
      </c>
      <c r="E35" s="96">
        <v>1</v>
      </c>
      <c r="F35" s="95" t="s">
        <v>17</v>
      </c>
      <c r="G35" s="95" t="s">
        <v>11</v>
      </c>
      <c r="H35" s="94"/>
      <c r="I35" s="94"/>
      <c r="J35" s="94">
        <v>1</v>
      </c>
      <c r="K35" s="113">
        <f t="shared" si="3"/>
        <v>0</v>
      </c>
    </row>
    <row r="36" spans="1:500" s="11" customFormat="1" ht="13.5" thickTop="1" x14ac:dyDescent="0.2">
      <c r="A36" s="15"/>
      <c r="B36" s="105">
        <v>20</v>
      </c>
      <c r="C36" s="55" t="s">
        <v>18</v>
      </c>
      <c r="D36" s="44" t="s">
        <v>19</v>
      </c>
      <c r="E36" s="60">
        <v>5</v>
      </c>
      <c r="F36" s="44" t="s">
        <v>20</v>
      </c>
      <c r="G36" s="44" t="s">
        <v>11</v>
      </c>
      <c r="H36" s="56">
        <v>53</v>
      </c>
      <c r="I36" s="56">
        <f t="shared" si="2"/>
        <v>-48</v>
      </c>
      <c r="J36" s="56">
        <v>3</v>
      </c>
      <c r="K36" s="114">
        <f t="shared" si="1"/>
        <v>2</v>
      </c>
    </row>
    <row r="37" spans="1:500" s="11" customFormat="1" x14ac:dyDescent="0.2">
      <c r="A37" s="15"/>
      <c r="B37" s="101">
        <v>21</v>
      </c>
      <c r="C37" s="50" t="s">
        <v>18</v>
      </c>
      <c r="D37" s="42" t="s">
        <v>19</v>
      </c>
      <c r="E37" s="20">
        <v>0</v>
      </c>
      <c r="F37" s="42" t="s">
        <v>20</v>
      </c>
      <c r="G37" s="42" t="s">
        <v>13</v>
      </c>
      <c r="H37" s="41">
        <v>4</v>
      </c>
      <c r="I37" s="41">
        <f t="shared" si="2"/>
        <v>-4</v>
      </c>
      <c r="J37" s="41">
        <v>0</v>
      </c>
      <c r="K37" s="102">
        <f t="shared" si="1"/>
        <v>0</v>
      </c>
    </row>
    <row r="38" spans="1:500" s="11" customFormat="1" x14ac:dyDescent="0.2">
      <c r="A38" s="15"/>
      <c r="B38" s="101">
        <v>22</v>
      </c>
      <c r="C38" s="50" t="s">
        <v>18</v>
      </c>
      <c r="D38" s="42" t="s">
        <v>19</v>
      </c>
      <c r="E38" s="20">
        <v>0</v>
      </c>
      <c r="F38" s="42" t="s">
        <v>20</v>
      </c>
      <c r="G38" s="42" t="s">
        <v>14</v>
      </c>
      <c r="H38" s="41">
        <v>1</v>
      </c>
      <c r="I38" s="41">
        <f t="shared" si="2"/>
        <v>-1</v>
      </c>
      <c r="J38" s="41">
        <v>0</v>
      </c>
      <c r="K38" s="102">
        <f t="shared" si="1"/>
        <v>0</v>
      </c>
    </row>
    <row r="39" spans="1:500" s="11" customFormat="1" ht="13.5" thickBot="1" x14ac:dyDescent="0.25">
      <c r="A39" s="15"/>
      <c r="B39" s="108">
        <v>23</v>
      </c>
      <c r="C39" s="37" t="s">
        <v>18</v>
      </c>
      <c r="D39" s="35" t="s">
        <v>19</v>
      </c>
      <c r="E39" s="46">
        <v>0</v>
      </c>
      <c r="F39" s="35" t="s">
        <v>20</v>
      </c>
      <c r="G39" s="35" t="s">
        <v>15</v>
      </c>
      <c r="H39" s="36">
        <v>2</v>
      </c>
      <c r="I39" s="36">
        <f t="shared" si="2"/>
        <v>-2</v>
      </c>
      <c r="J39" s="36">
        <v>0</v>
      </c>
      <c r="K39" s="115">
        <f t="shared" si="1"/>
        <v>0</v>
      </c>
    </row>
    <row r="40" spans="1:500" s="15" customFormat="1" ht="13.5" thickTop="1" x14ac:dyDescent="0.2">
      <c r="B40" s="100">
        <v>24</v>
      </c>
      <c r="C40" s="47" t="s">
        <v>41</v>
      </c>
      <c r="D40" s="17" t="s">
        <v>19</v>
      </c>
      <c r="E40" s="48">
        <v>71</v>
      </c>
      <c r="F40" s="17" t="s">
        <v>20</v>
      </c>
      <c r="G40" s="17" t="s">
        <v>11</v>
      </c>
      <c r="H40" s="22">
        <v>0</v>
      </c>
      <c r="I40" s="22">
        <f t="shared" si="2"/>
        <v>71</v>
      </c>
      <c r="J40" s="22">
        <v>69</v>
      </c>
      <c r="K40" s="110">
        <v>2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</row>
    <row r="41" spans="1:500" s="15" customFormat="1" x14ac:dyDescent="0.2">
      <c r="B41" s="101">
        <v>25</v>
      </c>
      <c r="C41" s="50" t="s">
        <v>41</v>
      </c>
      <c r="D41" s="42" t="s">
        <v>19</v>
      </c>
      <c r="E41" s="21">
        <v>19</v>
      </c>
      <c r="F41" s="42" t="s">
        <v>20</v>
      </c>
      <c r="G41" s="42" t="s">
        <v>13</v>
      </c>
      <c r="H41" s="41">
        <v>3</v>
      </c>
      <c r="I41" s="41">
        <f t="shared" si="2"/>
        <v>16</v>
      </c>
      <c r="J41" s="41">
        <v>18</v>
      </c>
      <c r="K41" s="107">
        <f>E41-J41</f>
        <v>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</row>
    <row r="42" spans="1:500" s="15" customFormat="1" x14ac:dyDescent="0.2">
      <c r="B42" s="101">
        <v>26</v>
      </c>
      <c r="C42" s="50" t="s">
        <v>41</v>
      </c>
      <c r="D42" s="42" t="s">
        <v>19</v>
      </c>
      <c r="E42" s="20">
        <v>38</v>
      </c>
      <c r="F42" s="42" t="s">
        <v>20</v>
      </c>
      <c r="G42" s="42" t="s">
        <v>14</v>
      </c>
      <c r="H42" s="41">
        <v>1</v>
      </c>
      <c r="I42" s="41">
        <f t="shared" si="2"/>
        <v>37</v>
      </c>
      <c r="J42" s="41">
        <v>36</v>
      </c>
      <c r="K42" s="107">
        <f>E42-J42</f>
        <v>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</row>
    <row r="43" spans="1:500" x14ac:dyDescent="0.2">
      <c r="B43" s="101">
        <v>27</v>
      </c>
      <c r="C43" s="50" t="s">
        <v>41</v>
      </c>
      <c r="D43" s="42" t="s">
        <v>19</v>
      </c>
      <c r="E43" s="20">
        <v>1</v>
      </c>
      <c r="F43" s="42" t="s">
        <v>20</v>
      </c>
      <c r="G43" s="42" t="s">
        <v>15</v>
      </c>
      <c r="H43" s="41">
        <v>0</v>
      </c>
      <c r="I43" s="41">
        <f t="shared" si="2"/>
        <v>1</v>
      </c>
      <c r="J43" s="41">
        <v>0</v>
      </c>
      <c r="K43" s="107">
        <f>E43-J43</f>
        <v>1</v>
      </c>
    </row>
    <row r="44" spans="1:500" x14ac:dyDescent="0.2">
      <c r="B44" s="193" t="s">
        <v>21</v>
      </c>
      <c r="C44" s="194"/>
      <c r="D44" s="195"/>
      <c r="E44" s="71">
        <v>290</v>
      </c>
      <c r="F44" s="184" t="s">
        <v>0</v>
      </c>
      <c r="G44" s="185"/>
      <c r="H44" s="26">
        <f>SUM(H23:H43)</f>
        <v>171</v>
      </c>
      <c r="I44" s="26">
        <f>SUM(I23:I43)</f>
        <v>116</v>
      </c>
      <c r="J44" s="72">
        <f>SUM(J21:J43)</f>
        <v>276</v>
      </c>
      <c r="K44" s="116">
        <f>SUM(K21:K43)</f>
        <v>14</v>
      </c>
    </row>
    <row r="45" spans="1:500" ht="13.5" thickBot="1" x14ac:dyDescent="0.25">
      <c r="B45" s="188" t="s">
        <v>49</v>
      </c>
      <c r="C45" s="189"/>
      <c r="D45" s="190"/>
      <c r="E45" s="78">
        <f>SUM(E19,E44)</f>
        <v>314</v>
      </c>
      <c r="F45" s="186"/>
      <c r="G45" s="187"/>
      <c r="H45" s="79"/>
      <c r="I45" s="79"/>
      <c r="J45" s="80">
        <f>J19+J44</f>
        <v>297</v>
      </c>
      <c r="K45" s="117">
        <f xml:space="preserve"> E45-J45</f>
        <v>17</v>
      </c>
    </row>
    <row r="46" spans="1:500" s="9" customFormat="1" ht="14.25" thickTop="1" x14ac:dyDescent="0.25">
      <c r="A46" s="24"/>
      <c r="B46" s="204" t="s">
        <v>58</v>
      </c>
      <c r="C46" s="205"/>
      <c r="D46" s="205"/>
      <c r="E46" s="205"/>
      <c r="F46" s="206"/>
      <c r="G46" s="75" t="s">
        <v>3</v>
      </c>
      <c r="H46" s="76"/>
      <c r="I46" s="76"/>
      <c r="J46" s="77"/>
      <c r="K46" s="118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  <c r="PM46" s="12"/>
      <c r="PN46" s="12"/>
      <c r="PO46" s="12"/>
      <c r="PP46" s="12"/>
      <c r="PQ46" s="12"/>
      <c r="PR46" s="12"/>
      <c r="PS46" s="12"/>
      <c r="PT46" s="12"/>
      <c r="PU46" s="12"/>
      <c r="PV46" s="12"/>
      <c r="PW46" s="12"/>
      <c r="PX46" s="12"/>
      <c r="PY46" s="12"/>
      <c r="PZ46" s="12"/>
      <c r="QA46" s="12"/>
      <c r="QB46" s="12"/>
      <c r="QC46" s="12"/>
      <c r="QD46" s="12"/>
      <c r="QE46" s="12"/>
      <c r="QF46" s="12"/>
      <c r="QG46" s="12"/>
      <c r="QH46" s="12"/>
      <c r="QI46" s="12"/>
      <c r="QJ46" s="12"/>
      <c r="QK46" s="12"/>
      <c r="QL46" s="12"/>
      <c r="QM46" s="12"/>
      <c r="QN46" s="12"/>
      <c r="QO46" s="12"/>
      <c r="QP46" s="12"/>
      <c r="QQ46" s="12"/>
      <c r="QR46" s="12"/>
      <c r="QS46" s="12"/>
      <c r="QT46" s="12"/>
      <c r="QU46" s="12"/>
      <c r="QV46" s="12"/>
      <c r="QW46" s="12"/>
      <c r="QX46" s="12"/>
      <c r="QY46" s="12"/>
      <c r="QZ46" s="12"/>
      <c r="RA46" s="12"/>
      <c r="RB46" s="12"/>
      <c r="RC46" s="12"/>
      <c r="RD46" s="12"/>
      <c r="RE46" s="12"/>
      <c r="RF46" s="12"/>
      <c r="RG46" s="12"/>
      <c r="RH46" s="12"/>
      <c r="RI46" s="12"/>
      <c r="RJ46" s="12"/>
      <c r="RK46" s="12"/>
      <c r="RL46" s="12"/>
      <c r="RM46" s="12"/>
      <c r="RN46" s="12"/>
      <c r="RO46" s="12"/>
      <c r="RP46" s="12"/>
      <c r="RQ46" s="12"/>
      <c r="RR46" s="12"/>
      <c r="RS46" s="12"/>
      <c r="RT46" s="12"/>
      <c r="RU46" s="12"/>
      <c r="RV46" s="12"/>
      <c r="RW46" s="12"/>
      <c r="RX46" s="12"/>
      <c r="RY46" s="12"/>
      <c r="RZ46" s="12"/>
      <c r="SA46" s="12"/>
      <c r="SB46" s="12"/>
      <c r="SC46" s="12"/>
      <c r="SD46" s="12"/>
      <c r="SE46" s="12"/>
      <c r="SF46" s="12"/>
    </row>
    <row r="47" spans="1:500" s="9" customFormat="1" ht="13.5" thickBot="1" x14ac:dyDescent="0.25">
      <c r="A47" s="24"/>
      <c r="B47" s="119">
        <v>28</v>
      </c>
      <c r="C47" s="66" t="s">
        <v>38</v>
      </c>
      <c r="D47" s="67" t="s">
        <v>4</v>
      </c>
      <c r="E47" s="68">
        <v>1</v>
      </c>
      <c r="F47" s="69"/>
      <c r="G47" s="67" t="s">
        <v>17</v>
      </c>
      <c r="H47" s="69"/>
      <c r="I47" s="70"/>
      <c r="J47" s="66">
        <v>1</v>
      </c>
      <c r="K47" s="120">
        <f>E47-J47</f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</row>
    <row r="48" spans="1:500" s="10" customFormat="1" ht="14.25" thickTop="1" x14ac:dyDescent="0.25">
      <c r="A48" s="61"/>
      <c r="B48" s="207" t="s">
        <v>59</v>
      </c>
      <c r="C48" s="208"/>
      <c r="D48" s="208"/>
      <c r="E48" s="208"/>
      <c r="F48" s="208"/>
      <c r="G48" s="81" t="s">
        <v>55</v>
      </c>
      <c r="H48" s="82"/>
      <c r="I48" s="82"/>
      <c r="J48" s="83"/>
      <c r="K48" s="121"/>
      <c r="L48" s="13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</row>
    <row r="49" spans="1:500" s="62" customFormat="1" x14ac:dyDescent="0.2">
      <c r="A49" s="61"/>
      <c r="B49" s="122">
        <v>29</v>
      </c>
      <c r="C49" s="41" t="s">
        <v>46</v>
      </c>
      <c r="D49" s="42" t="s">
        <v>4</v>
      </c>
      <c r="E49" s="18">
        <v>1</v>
      </c>
      <c r="F49" s="4"/>
      <c r="G49" s="42" t="s">
        <v>47</v>
      </c>
      <c r="H49" s="14"/>
      <c r="I49" s="14"/>
      <c r="J49" s="14">
        <v>1</v>
      </c>
      <c r="K49" s="123">
        <f>E49-J49</f>
        <v>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</row>
    <row r="50" spans="1:500" s="62" customFormat="1" x14ac:dyDescent="0.2">
      <c r="A50" s="61"/>
      <c r="B50" s="122">
        <v>30</v>
      </c>
      <c r="C50" s="41" t="s">
        <v>46</v>
      </c>
      <c r="D50" s="42" t="s">
        <v>4</v>
      </c>
      <c r="E50" s="18">
        <v>0</v>
      </c>
      <c r="F50" s="4"/>
      <c r="G50" s="42" t="s">
        <v>10</v>
      </c>
      <c r="H50" s="14"/>
      <c r="I50" s="14"/>
      <c r="J50" s="14">
        <v>0</v>
      </c>
      <c r="K50" s="123">
        <f t="shared" ref="K50:K54" si="4">E50-J50</f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</row>
    <row r="51" spans="1:500" x14ac:dyDescent="0.2">
      <c r="B51" s="122">
        <v>31</v>
      </c>
      <c r="C51" s="14" t="s">
        <v>18</v>
      </c>
      <c r="D51" s="4" t="s">
        <v>19</v>
      </c>
      <c r="E51" s="18">
        <v>2</v>
      </c>
      <c r="F51" s="4"/>
      <c r="G51" s="4" t="s">
        <v>22</v>
      </c>
      <c r="H51" s="14">
        <v>6</v>
      </c>
      <c r="I51" s="14">
        <v>0</v>
      </c>
      <c r="J51" s="14">
        <v>2</v>
      </c>
      <c r="K51" s="123">
        <f t="shared" si="4"/>
        <v>0</v>
      </c>
    </row>
    <row r="52" spans="1:500" x14ac:dyDescent="0.2">
      <c r="B52" s="122">
        <v>32</v>
      </c>
      <c r="C52" s="14" t="s">
        <v>23</v>
      </c>
      <c r="D52" s="4" t="s">
        <v>19</v>
      </c>
      <c r="E52" s="18">
        <v>1</v>
      </c>
      <c r="F52" s="4"/>
      <c r="G52" s="4" t="s">
        <v>22</v>
      </c>
      <c r="H52" s="14">
        <v>3</v>
      </c>
      <c r="I52" s="14">
        <v>1</v>
      </c>
      <c r="J52" s="14">
        <v>1</v>
      </c>
      <c r="K52" s="123">
        <f t="shared" si="4"/>
        <v>0</v>
      </c>
    </row>
    <row r="53" spans="1:500" x14ac:dyDescent="0.2">
      <c r="B53" s="122">
        <v>33</v>
      </c>
      <c r="C53" s="14" t="s">
        <v>35</v>
      </c>
      <c r="D53" s="4" t="s">
        <v>19</v>
      </c>
      <c r="E53" s="18">
        <v>1</v>
      </c>
      <c r="F53" s="4"/>
      <c r="G53" s="19"/>
      <c r="H53" s="14">
        <v>8</v>
      </c>
      <c r="I53" s="14">
        <v>0</v>
      </c>
      <c r="J53" s="14">
        <v>1</v>
      </c>
      <c r="K53" s="123">
        <f t="shared" si="4"/>
        <v>0</v>
      </c>
    </row>
    <row r="54" spans="1:500" ht="13.5" thickBot="1" x14ac:dyDescent="0.25">
      <c r="A54"/>
      <c r="B54" s="124">
        <v>34</v>
      </c>
      <c r="C54" s="84" t="s">
        <v>65</v>
      </c>
      <c r="D54" s="85" t="s">
        <v>66</v>
      </c>
      <c r="E54" s="86">
        <v>49</v>
      </c>
      <c r="F54" s="85"/>
      <c r="G54" s="87"/>
      <c r="H54" s="84"/>
      <c r="I54" s="88"/>
      <c r="J54" s="84">
        <v>49</v>
      </c>
      <c r="K54" s="142">
        <f t="shared" si="4"/>
        <v>0</v>
      </c>
    </row>
    <row r="55" spans="1:500" ht="14.25" thickTop="1" x14ac:dyDescent="0.25">
      <c r="A55"/>
      <c r="B55" s="177" t="s">
        <v>60</v>
      </c>
      <c r="C55" s="178"/>
      <c r="D55" s="178"/>
      <c r="E55" s="178"/>
      <c r="F55" s="178"/>
      <c r="G55" s="178"/>
      <c r="H55" s="178"/>
      <c r="I55" s="178"/>
      <c r="J55" s="178"/>
      <c r="K55" s="179"/>
    </row>
    <row r="56" spans="1:500" x14ac:dyDescent="0.2">
      <c r="A56"/>
      <c r="B56" s="122">
        <v>35</v>
      </c>
      <c r="C56" s="14" t="s">
        <v>40</v>
      </c>
      <c r="D56" s="4" t="s">
        <v>64</v>
      </c>
      <c r="E56" s="18">
        <v>1</v>
      </c>
      <c r="F56" s="4"/>
      <c r="G56" s="4" t="s">
        <v>10</v>
      </c>
      <c r="H56" s="14">
        <v>0</v>
      </c>
      <c r="I56" s="3">
        <v>1</v>
      </c>
      <c r="J56" s="14">
        <v>1</v>
      </c>
      <c r="K56" s="123">
        <f>E56-J56</f>
        <v>0</v>
      </c>
    </row>
    <row r="57" spans="1:500" x14ac:dyDescent="0.2">
      <c r="A57"/>
      <c r="B57" s="122">
        <v>36</v>
      </c>
      <c r="C57" s="14" t="s">
        <v>24</v>
      </c>
      <c r="D57" s="4" t="s">
        <v>64</v>
      </c>
      <c r="E57" s="18">
        <v>2</v>
      </c>
      <c r="F57" s="4"/>
      <c r="G57" s="19"/>
      <c r="H57" s="14">
        <v>1</v>
      </c>
      <c r="I57" s="3">
        <v>0</v>
      </c>
      <c r="J57" s="14">
        <v>2</v>
      </c>
      <c r="K57" s="123">
        <f t="shared" ref="K57" si="5">E57-J57</f>
        <v>0</v>
      </c>
    </row>
    <row r="58" spans="1:500" ht="13.5" thickBot="1" x14ac:dyDescent="0.25">
      <c r="A58"/>
      <c r="B58" s="196" t="s">
        <v>50</v>
      </c>
      <c r="C58" s="197"/>
      <c r="D58" s="198"/>
      <c r="E58" s="78">
        <v>58</v>
      </c>
      <c r="F58" s="184"/>
      <c r="G58" s="185"/>
      <c r="H58" s="7">
        <f>SUM(H48:H57)</f>
        <v>18</v>
      </c>
      <c r="I58" s="8">
        <f>SUM(I48:I57)</f>
        <v>2</v>
      </c>
      <c r="J58" s="89">
        <f>SUM(J47:J57)</f>
        <v>58</v>
      </c>
      <c r="K58" s="125">
        <v>0</v>
      </c>
    </row>
    <row r="59" spans="1:500" s="136" customFormat="1" ht="17.25" customHeight="1" thickTop="1" thickBot="1" x14ac:dyDescent="0.25">
      <c r="B59" s="180" t="s">
        <v>61</v>
      </c>
      <c r="C59" s="181"/>
      <c r="D59" s="182"/>
      <c r="E59" s="126">
        <f>SUM(E45,E58)</f>
        <v>372</v>
      </c>
      <c r="F59" s="199"/>
      <c r="G59" s="200"/>
      <c r="H59" s="137"/>
      <c r="I59" s="137"/>
      <c r="J59" s="139">
        <f>SUM(J45,J58)</f>
        <v>355</v>
      </c>
      <c r="K59" s="140">
        <f>SUM(K45,K58)</f>
        <v>17</v>
      </c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8"/>
      <c r="DV59" s="138"/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8"/>
      <c r="EH59" s="138"/>
      <c r="EI59" s="138"/>
      <c r="EJ59" s="138"/>
      <c r="EK59" s="138"/>
      <c r="EL59" s="138"/>
      <c r="EM59" s="138"/>
      <c r="EN59" s="138"/>
      <c r="EO59" s="138"/>
      <c r="EP59" s="138"/>
      <c r="EQ59" s="138"/>
      <c r="ER59" s="138"/>
      <c r="ES59" s="138"/>
      <c r="ET59" s="138"/>
      <c r="EU59" s="138"/>
      <c r="EV59" s="138"/>
      <c r="EW59" s="138"/>
      <c r="EX59" s="138"/>
      <c r="EY59" s="138"/>
      <c r="EZ59" s="138"/>
      <c r="FA59" s="138"/>
      <c r="FB59" s="138"/>
      <c r="FC59" s="138"/>
      <c r="FD59" s="138"/>
      <c r="FE59" s="138"/>
      <c r="FF59" s="138"/>
      <c r="FG59" s="138"/>
      <c r="FH59" s="138"/>
      <c r="FI59" s="138"/>
      <c r="FJ59" s="138"/>
      <c r="FK59" s="138"/>
      <c r="FL59" s="138"/>
      <c r="FM59" s="138"/>
      <c r="FN59" s="138"/>
      <c r="FO59" s="138"/>
      <c r="FP59" s="138"/>
      <c r="FQ59" s="138"/>
      <c r="FR59" s="138"/>
      <c r="FS59" s="138"/>
      <c r="FT59" s="138"/>
      <c r="FU59" s="138"/>
      <c r="FV59" s="138"/>
      <c r="FW59" s="138"/>
      <c r="FX59" s="138"/>
      <c r="FY59" s="138"/>
      <c r="FZ59" s="138"/>
      <c r="GA59" s="138"/>
      <c r="GB59" s="138"/>
      <c r="GC59" s="138"/>
      <c r="GD59" s="138"/>
      <c r="GE59" s="138"/>
      <c r="GF59" s="138"/>
      <c r="GG59" s="138"/>
      <c r="GH59" s="138"/>
      <c r="GI59" s="138"/>
      <c r="GJ59" s="138"/>
      <c r="GK59" s="138"/>
      <c r="GL59" s="138"/>
      <c r="GM59" s="138"/>
      <c r="GN59" s="138"/>
      <c r="GO59" s="138"/>
      <c r="GP59" s="138"/>
      <c r="GQ59" s="138"/>
      <c r="GR59" s="138"/>
      <c r="GS59" s="138"/>
      <c r="GT59" s="138"/>
      <c r="GU59" s="138"/>
      <c r="GV59" s="138"/>
      <c r="GW59" s="138"/>
      <c r="GX59" s="138"/>
      <c r="GY59" s="138"/>
      <c r="GZ59" s="138"/>
      <c r="HA59" s="138"/>
      <c r="HB59" s="138"/>
      <c r="HC59" s="138"/>
      <c r="HD59" s="138"/>
      <c r="HE59" s="138"/>
      <c r="HF59" s="138"/>
      <c r="HG59" s="138"/>
      <c r="HH59" s="138"/>
      <c r="HI59" s="138"/>
      <c r="HJ59" s="138"/>
      <c r="HK59" s="138"/>
      <c r="HL59" s="138"/>
      <c r="HM59" s="138"/>
      <c r="HN59" s="138"/>
      <c r="HO59" s="138"/>
      <c r="HP59" s="138"/>
      <c r="HQ59" s="138"/>
      <c r="HR59" s="138"/>
      <c r="HS59" s="138"/>
      <c r="HT59" s="138"/>
      <c r="HU59" s="138"/>
      <c r="HV59" s="138"/>
      <c r="HW59" s="138"/>
      <c r="HX59" s="138"/>
      <c r="HY59" s="138"/>
      <c r="HZ59" s="138"/>
      <c r="IA59" s="138"/>
      <c r="IB59" s="138"/>
      <c r="IC59" s="138"/>
      <c r="ID59" s="138"/>
      <c r="IE59" s="138"/>
      <c r="IF59" s="138"/>
      <c r="IG59" s="138"/>
      <c r="IH59" s="138"/>
      <c r="II59" s="138"/>
      <c r="IJ59" s="138"/>
      <c r="IK59" s="138"/>
      <c r="IL59" s="138"/>
      <c r="IM59" s="138"/>
      <c r="IN59" s="138"/>
      <c r="IO59" s="138"/>
      <c r="IP59" s="138"/>
      <c r="IQ59" s="138"/>
      <c r="IR59" s="138"/>
      <c r="IS59" s="138"/>
      <c r="IT59" s="138"/>
      <c r="IU59" s="138"/>
      <c r="IV59" s="138"/>
      <c r="IW59" s="138"/>
      <c r="IX59" s="138"/>
      <c r="IY59" s="138"/>
      <c r="IZ59" s="138"/>
      <c r="JA59" s="138"/>
      <c r="JB59" s="138"/>
      <c r="JC59" s="138"/>
      <c r="JD59" s="138"/>
      <c r="JE59" s="138"/>
      <c r="JF59" s="138"/>
      <c r="JG59" s="138"/>
      <c r="JH59" s="138"/>
      <c r="JI59" s="138"/>
      <c r="JJ59" s="138"/>
      <c r="JK59" s="138"/>
      <c r="JL59" s="138"/>
      <c r="JM59" s="138"/>
      <c r="JN59" s="138"/>
      <c r="JO59" s="138"/>
      <c r="JP59" s="138"/>
      <c r="JQ59" s="138"/>
      <c r="JR59" s="138"/>
      <c r="JS59" s="138"/>
      <c r="JT59" s="138"/>
      <c r="JU59" s="138"/>
      <c r="JV59" s="138"/>
      <c r="JW59" s="138"/>
      <c r="JX59" s="138"/>
      <c r="JY59" s="138"/>
      <c r="JZ59" s="138"/>
      <c r="KA59" s="138"/>
      <c r="KB59" s="138"/>
      <c r="KC59" s="138"/>
      <c r="KD59" s="138"/>
      <c r="KE59" s="138"/>
      <c r="KF59" s="138"/>
      <c r="KG59" s="138"/>
      <c r="KH59" s="138"/>
      <c r="KI59" s="138"/>
      <c r="KJ59" s="138"/>
      <c r="KK59" s="138"/>
      <c r="KL59" s="138"/>
      <c r="KM59" s="138"/>
      <c r="KN59" s="138"/>
      <c r="KO59" s="138"/>
      <c r="KP59" s="138"/>
      <c r="KQ59" s="138"/>
      <c r="KR59" s="138"/>
      <c r="KS59" s="138"/>
      <c r="KT59" s="138"/>
      <c r="KU59" s="138"/>
      <c r="KV59" s="138"/>
      <c r="KW59" s="138"/>
      <c r="KX59" s="138"/>
      <c r="KY59" s="138"/>
      <c r="KZ59" s="138"/>
      <c r="LA59" s="138"/>
      <c r="LB59" s="138"/>
      <c r="LC59" s="138"/>
      <c r="LD59" s="138"/>
      <c r="LE59" s="138"/>
      <c r="LF59" s="138"/>
      <c r="LG59" s="138"/>
      <c r="LH59" s="138"/>
      <c r="LI59" s="138"/>
      <c r="LJ59" s="138"/>
      <c r="LK59" s="138"/>
      <c r="LL59" s="138"/>
      <c r="LM59" s="138"/>
      <c r="LN59" s="138"/>
      <c r="LO59" s="138"/>
      <c r="LP59" s="138"/>
      <c r="LQ59" s="138"/>
      <c r="LR59" s="138"/>
      <c r="LS59" s="138"/>
      <c r="LT59" s="138"/>
      <c r="LU59" s="138"/>
      <c r="LV59" s="138"/>
      <c r="LW59" s="138"/>
      <c r="LX59" s="138"/>
      <c r="LY59" s="138"/>
      <c r="LZ59" s="138"/>
      <c r="MA59" s="138"/>
      <c r="MB59" s="138"/>
      <c r="MC59" s="138"/>
      <c r="MD59" s="138"/>
      <c r="ME59" s="138"/>
      <c r="MF59" s="138"/>
      <c r="MG59" s="138"/>
      <c r="MH59" s="138"/>
      <c r="MI59" s="138"/>
      <c r="MJ59" s="138"/>
      <c r="MK59" s="138"/>
      <c r="ML59" s="138"/>
      <c r="MM59" s="138"/>
      <c r="MN59" s="138"/>
      <c r="MO59" s="138"/>
      <c r="MP59" s="138"/>
      <c r="MQ59" s="138"/>
      <c r="MR59" s="138"/>
      <c r="MS59" s="138"/>
      <c r="MT59" s="138"/>
      <c r="MU59" s="138"/>
      <c r="MV59" s="138"/>
      <c r="MW59" s="138"/>
      <c r="MX59" s="138"/>
      <c r="MY59" s="138"/>
      <c r="MZ59" s="138"/>
      <c r="NA59" s="138"/>
      <c r="NB59" s="138"/>
      <c r="NC59" s="138"/>
      <c r="ND59" s="138"/>
      <c r="NE59" s="138"/>
      <c r="NF59" s="138"/>
      <c r="NG59" s="138"/>
      <c r="NH59" s="138"/>
      <c r="NI59" s="138"/>
      <c r="NJ59" s="138"/>
      <c r="NK59" s="138"/>
      <c r="NL59" s="138"/>
      <c r="NM59" s="138"/>
      <c r="NN59" s="138"/>
      <c r="NO59" s="138"/>
      <c r="NP59" s="138"/>
      <c r="NQ59" s="138"/>
      <c r="NR59" s="138"/>
      <c r="NS59" s="138"/>
      <c r="NT59" s="138"/>
      <c r="NU59" s="138"/>
      <c r="NV59" s="138"/>
      <c r="NW59" s="138"/>
      <c r="NX59" s="138"/>
      <c r="NY59" s="138"/>
      <c r="NZ59" s="138"/>
      <c r="OA59" s="138"/>
      <c r="OB59" s="138"/>
      <c r="OC59" s="138"/>
      <c r="OD59" s="138"/>
      <c r="OE59" s="138"/>
      <c r="OF59" s="138"/>
      <c r="OG59" s="138"/>
      <c r="OH59" s="138"/>
      <c r="OI59" s="138"/>
      <c r="OJ59" s="138"/>
      <c r="OK59" s="138"/>
      <c r="OL59" s="138"/>
      <c r="OM59" s="138"/>
      <c r="ON59" s="138"/>
      <c r="OO59" s="138"/>
      <c r="OP59" s="138"/>
      <c r="OQ59" s="138"/>
      <c r="OR59" s="138"/>
      <c r="OS59" s="138"/>
      <c r="OT59" s="138"/>
      <c r="OU59" s="138"/>
      <c r="OV59" s="138"/>
      <c r="OW59" s="138"/>
      <c r="OX59" s="138"/>
      <c r="OY59" s="138"/>
      <c r="OZ59" s="138"/>
      <c r="PA59" s="138"/>
      <c r="PB59" s="138"/>
      <c r="PC59" s="138"/>
      <c r="PD59" s="138"/>
      <c r="PE59" s="138"/>
      <c r="PF59" s="138"/>
      <c r="PG59" s="138"/>
      <c r="PH59" s="138"/>
      <c r="PI59" s="138"/>
      <c r="PJ59" s="138"/>
      <c r="PK59" s="138"/>
      <c r="PL59" s="138"/>
      <c r="PM59" s="138"/>
      <c r="PN59" s="138"/>
      <c r="PO59" s="138"/>
      <c r="PP59" s="138"/>
      <c r="PQ59" s="138"/>
      <c r="PR59" s="138"/>
      <c r="PS59" s="138"/>
      <c r="PT59" s="138"/>
      <c r="PU59" s="138"/>
      <c r="PV59" s="138"/>
      <c r="PW59" s="138"/>
      <c r="PX59" s="138"/>
      <c r="PY59" s="138"/>
      <c r="PZ59" s="138"/>
      <c r="QA59" s="138"/>
      <c r="QB59" s="138"/>
      <c r="QC59" s="138"/>
      <c r="QD59" s="138"/>
      <c r="QE59" s="138"/>
      <c r="QF59" s="138"/>
      <c r="QG59" s="138"/>
      <c r="QH59" s="138"/>
      <c r="QI59" s="138"/>
      <c r="QJ59" s="138"/>
      <c r="QK59" s="138"/>
      <c r="QL59" s="138"/>
      <c r="QM59" s="138"/>
      <c r="QN59" s="138"/>
      <c r="QO59" s="138"/>
      <c r="QP59" s="138"/>
      <c r="QQ59" s="138"/>
      <c r="QR59" s="138"/>
      <c r="QS59" s="138"/>
      <c r="QT59" s="138"/>
      <c r="QU59" s="138"/>
      <c r="QV59" s="138"/>
      <c r="QW59" s="138"/>
      <c r="QX59" s="138"/>
      <c r="QY59" s="138"/>
      <c r="QZ59" s="138"/>
      <c r="RA59" s="138"/>
      <c r="RB59" s="138"/>
      <c r="RC59" s="138"/>
      <c r="RD59" s="138"/>
      <c r="RE59" s="138"/>
      <c r="RF59" s="138"/>
      <c r="RG59" s="138"/>
      <c r="RH59" s="138"/>
      <c r="RI59" s="138"/>
      <c r="RJ59" s="138"/>
      <c r="RK59" s="138"/>
      <c r="RL59" s="138"/>
      <c r="RM59" s="138"/>
      <c r="RN59" s="138"/>
      <c r="RO59" s="138"/>
      <c r="RP59" s="138"/>
      <c r="RQ59" s="138"/>
      <c r="RR59" s="138"/>
      <c r="RS59" s="138"/>
      <c r="RT59" s="138"/>
      <c r="RU59" s="138"/>
      <c r="RV59" s="138"/>
      <c r="RW59" s="138"/>
      <c r="RX59" s="138"/>
      <c r="RY59" s="138"/>
      <c r="RZ59" s="138"/>
      <c r="SA59" s="138"/>
      <c r="SB59" s="138"/>
      <c r="SC59" s="138"/>
      <c r="SD59" s="138"/>
      <c r="SE59" s="138"/>
      <c r="SF59" s="138"/>
    </row>
    <row r="60" spans="1:500" ht="14.25" thickTop="1" thickBot="1" x14ac:dyDescent="0.25">
      <c r="A60"/>
      <c r="B60" s="5"/>
      <c r="C60" s="5"/>
      <c r="D60" s="6"/>
      <c r="E60" s="6"/>
      <c r="F60" s="6"/>
      <c r="G60" s="6"/>
      <c r="H60" s="2"/>
      <c r="I60" s="2"/>
      <c r="J60" s="2"/>
      <c r="K60" s="2"/>
    </row>
    <row r="61" spans="1:500" ht="13.5" thickTop="1" x14ac:dyDescent="0.2">
      <c r="A61"/>
      <c r="B61" s="2"/>
      <c r="C61" s="127" t="s">
        <v>25</v>
      </c>
      <c r="D61" s="128">
        <v>372</v>
      </c>
      <c r="E61" s="6"/>
      <c r="F61" s="6"/>
      <c r="G61" s="6"/>
      <c r="H61" s="2"/>
      <c r="I61" s="2"/>
      <c r="J61" s="2"/>
      <c r="K61" s="2"/>
    </row>
    <row r="62" spans="1:500" x14ac:dyDescent="0.2">
      <c r="A62"/>
      <c r="B62" s="2"/>
      <c r="C62" s="191" t="s">
        <v>51</v>
      </c>
      <c r="D62" s="192"/>
      <c r="E62" s="6"/>
      <c r="F62" s="6"/>
      <c r="G62" s="6"/>
      <c r="H62" s="2"/>
      <c r="I62" s="2"/>
      <c r="J62" s="2"/>
      <c r="K62" s="2"/>
    </row>
    <row r="63" spans="1:500" x14ac:dyDescent="0.2">
      <c r="A63"/>
      <c r="B63" s="2"/>
      <c r="C63" s="129" t="s">
        <v>26</v>
      </c>
      <c r="D63" s="133">
        <f>E45</f>
        <v>314</v>
      </c>
      <c r="E63" s="6"/>
      <c r="F63" s="6"/>
      <c r="G63" s="6"/>
      <c r="H63" s="2"/>
      <c r="I63" s="2"/>
      <c r="J63" s="2"/>
      <c r="K63" s="2"/>
    </row>
    <row r="64" spans="1:500" x14ac:dyDescent="0.2">
      <c r="A64"/>
      <c r="B64" s="2"/>
      <c r="C64" s="130" t="s">
        <v>27</v>
      </c>
      <c r="D64" s="131">
        <f>E19</f>
        <v>24</v>
      </c>
      <c r="E64" s="6"/>
      <c r="F64" s="6"/>
      <c r="G64" s="6"/>
      <c r="H64" s="2"/>
      <c r="I64" s="2"/>
      <c r="J64" s="2"/>
      <c r="K64" s="2"/>
    </row>
    <row r="65" spans="1:501" x14ac:dyDescent="0.2">
      <c r="A65"/>
      <c r="B65" s="2"/>
      <c r="C65" s="130" t="s">
        <v>28</v>
      </c>
      <c r="D65" s="132">
        <f>E44</f>
        <v>290</v>
      </c>
      <c r="E65" s="6"/>
      <c r="F65" s="6"/>
      <c r="G65" s="6"/>
      <c r="H65" s="2"/>
      <c r="I65" s="2"/>
      <c r="J65" s="2"/>
      <c r="K65" s="2"/>
    </row>
    <row r="66" spans="1:501" x14ac:dyDescent="0.2">
      <c r="A66"/>
      <c r="B66" s="2"/>
      <c r="C66" s="129" t="s">
        <v>29</v>
      </c>
      <c r="D66" s="133">
        <f>E58</f>
        <v>58</v>
      </c>
      <c r="E66" s="6"/>
      <c r="F66" s="6"/>
      <c r="G66" s="6"/>
      <c r="H66" s="2"/>
      <c r="I66" s="2"/>
      <c r="J66" s="2"/>
      <c r="K66" s="2"/>
    </row>
    <row r="67" spans="1:501" x14ac:dyDescent="0.2">
      <c r="A67"/>
      <c r="B67" s="2"/>
      <c r="C67" s="130" t="s">
        <v>27</v>
      </c>
      <c r="D67" s="131">
        <v>1</v>
      </c>
      <c r="E67" s="6"/>
      <c r="F67" s="6"/>
      <c r="G67" s="6"/>
      <c r="H67" s="2"/>
      <c r="I67" s="2"/>
      <c r="J67" s="2"/>
      <c r="K67" s="2"/>
    </row>
    <row r="68" spans="1:501" x14ac:dyDescent="0.2">
      <c r="B68" s="2"/>
      <c r="C68" s="130" t="s">
        <v>28</v>
      </c>
      <c r="D68" s="131">
        <f>SUM(E49:E54)</f>
        <v>54</v>
      </c>
      <c r="E68" s="6"/>
      <c r="F68" s="6"/>
      <c r="G68" s="6"/>
      <c r="H68" s="2"/>
      <c r="I68" s="2"/>
      <c r="J68" s="2"/>
      <c r="K68" s="2"/>
    </row>
    <row r="69" spans="1:501" ht="13.5" thickBot="1" x14ac:dyDescent="0.25">
      <c r="B69" s="2"/>
      <c r="C69" s="134" t="s">
        <v>30</v>
      </c>
      <c r="D69" s="135">
        <v>3</v>
      </c>
      <c r="E69" s="6"/>
      <c r="F69" s="6"/>
      <c r="G69" s="6"/>
      <c r="H69" s="2"/>
      <c r="I69" s="2"/>
      <c r="J69" s="2"/>
      <c r="K69" s="2"/>
    </row>
    <row r="70" spans="1:501" ht="13.5" thickTop="1" x14ac:dyDescent="0.2">
      <c r="B70" s="2"/>
      <c r="C70" s="5"/>
      <c r="D70" s="6"/>
      <c r="E70" s="6"/>
      <c r="F70" s="6"/>
      <c r="G70" s="6"/>
      <c r="H70" s="2"/>
      <c r="I70" s="2"/>
      <c r="J70" s="2"/>
      <c r="K70" s="2"/>
    </row>
    <row r="71" spans="1:501" ht="14.25" x14ac:dyDescent="0.2">
      <c r="A71" s="183" t="s">
        <v>70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RY71"/>
      <c r="RZ71"/>
      <c r="SA71"/>
      <c r="SB71"/>
      <c r="SC71"/>
      <c r="SD71"/>
      <c r="SE71"/>
      <c r="SF71"/>
    </row>
    <row r="72" spans="1:501" ht="14.25" x14ac:dyDescent="0.2">
      <c r="A72" s="183" t="s">
        <v>53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RY72"/>
      <c r="RZ72"/>
      <c r="SA72"/>
      <c r="SB72"/>
      <c r="SC72"/>
      <c r="SD72"/>
      <c r="SE72"/>
      <c r="SF72"/>
    </row>
    <row r="73" spans="1:501" x14ac:dyDescent="0.2">
      <c r="SG73" s="11"/>
    </row>
  </sheetData>
  <mergeCells count="32">
    <mergeCell ref="B20:K20"/>
    <mergeCell ref="B46:F46"/>
    <mergeCell ref="B48:F48"/>
    <mergeCell ref="B55:K55"/>
    <mergeCell ref="B59:D59"/>
    <mergeCell ref="A71:K71"/>
    <mergeCell ref="A72:K72"/>
    <mergeCell ref="F44:G45"/>
    <mergeCell ref="B45:D45"/>
    <mergeCell ref="C62:D62"/>
    <mergeCell ref="B44:D44"/>
    <mergeCell ref="B58:D58"/>
    <mergeCell ref="F58:G59"/>
    <mergeCell ref="B2:C2"/>
    <mergeCell ref="F3:J3"/>
    <mergeCell ref="F4:J4"/>
    <mergeCell ref="B8:K8"/>
    <mergeCell ref="B9:K9"/>
    <mergeCell ref="B3:D3"/>
    <mergeCell ref="F5:J5"/>
    <mergeCell ref="I11:I12"/>
    <mergeCell ref="J11:J12"/>
    <mergeCell ref="K11:K12"/>
    <mergeCell ref="B13:K13"/>
    <mergeCell ref="B19:D19"/>
    <mergeCell ref="F19:G19"/>
    <mergeCell ref="B14:K14"/>
    <mergeCell ref="B11:B12"/>
    <mergeCell ref="C11:C12"/>
    <mergeCell ref="D11:D12"/>
    <mergeCell ref="E11:G11"/>
    <mergeCell ref="H11:H12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6" sqref="A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2019-05-07T08:27:32Z</cp:lastPrinted>
  <dcterms:created xsi:type="dcterms:W3CDTF">2006-03-17T09:51:41Z</dcterms:created>
  <dcterms:modified xsi:type="dcterms:W3CDTF">2019-05-17T09:17:58Z</dcterms:modified>
</cp:coreProperties>
</file>